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4235" windowHeight="9210" activeTab="0"/>
  </bookViews>
  <sheets>
    <sheet name="startna lista" sheetId="1" r:id="rId1"/>
    <sheet name="1.plov" sheetId="2" r:id="rId2"/>
    <sheet name="2.plov" sheetId="3" r:id="rId3"/>
    <sheet name="1.dan" sheetId="4" r:id="rId4"/>
    <sheet name="3.plov" sheetId="5" r:id="rId5"/>
    <sheet name="4.plov" sheetId="6" r:id="rId6"/>
    <sheet name="2.dan" sheetId="7" r:id="rId7"/>
    <sheet name="5.plov" sheetId="8" r:id="rId8"/>
    <sheet name="6.plov" sheetId="9" r:id="rId9"/>
    <sheet name="končni plasman" sheetId="10" r:id="rId10"/>
  </sheets>
  <externalReferences>
    <externalReference r:id="rId13"/>
    <externalReference r:id="rId14"/>
    <externalReference r:id="rId15"/>
  </externalReferences>
  <definedNames>
    <definedName name="D">'[1]komiža'!#REF!</definedName>
    <definedName name="Delfin">'[3]Delfin'!$F$6</definedName>
    <definedName name="DPRVA">'[1]komiža'!#REF!</definedName>
    <definedName name="I_regata" localSheetId="3">'1.dan'!#REF!</definedName>
    <definedName name="I_regata" localSheetId="6">'2.dan'!#REF!</definedName>
    <definedName name="I_regata" localSheetId="0">'startna lista'!#REF!</definedName>
    <definedName name="I_regata">#REF!</definedName>
    <definedName name="II_regata" localSheetId="3">'1.dan'!#REF!</definedName>
    <definedName name="II_regata" localSheetId="6">'2.dan'!#REF!</definedName>
    <definedName name="II_regata" localSheetId="0">'startna lista'!#REF!</definedName>
    <definedName name="II_regata">#REF!</definedName>
    <definedName name="III_regata" localSheetId="3">'1.dan'!#REF!</definedName>
    <definedName name="III_regata" localSheetId="6">'2.dan'!#REF!</definedName>
    <definedName name="III_regata" localSheetId="0">'startna lista'!#REF!</definedName>
    <definedName name="III_regata">#REF!</definedName>
    <definedName name="IREGATA">#REF!</definedName>
    <definedName name="Jv">'[1]komiža'!#REF!</definedName>
    <definedName name="OPEN1" localSheetId="3">'1.dan'!$B$10:$E$13</definedName>
    <definedName name="OPEN1" localSheetId="6">'2.dan'!$B$12:$E$14</definedName>
    <definedName name="OPEN1" localSheetId="0">'startna lista'!$B$8:$E$11</definedName>
    <definedName name="OPEN1">#REF!</definedName>
    <definedName name="OPEN2" localSheetId="3">'1.dan'!$B$12:$E$16</definedName>
    <definedName name="OPEN2" localSheetId="6">'2.dan'!$B$13:$E$17</definedName>
    <definedName name="OPEN2" localSheetId="0">'startna lista'!$B$10:$E$14</definedName>
    <definedName name="OPEN2">#REF!</definedName>
    <definedName name="OPEN3" localSheetId="3">'1.dan'!$B$17:$E$19</definedName>
    <definedName name="OPEN3" localSheetId="6">'2.dan'!$B$18:$E$20</definedName>
    <definedName name="OPEN3" localSheetId="0">'startna lista'!$B$15:$E$17</definedName>
    <definedName name="OPEN3">#REF!</definedName>
    <definedName name="OPEN4" localSheetId="3">'1.dan'!#REF!</definedName>
    <definedName name="OPEN4" localSheetId="6">'2.dan'!#REF!</definedName>
    <definedName name="OPEN4" localSheetId="0">'startna lista'!#REF!</definedName>
    <definedName name="OPEN4">#REF!</definedName>
    <definedName name="OPEN5" localSheetId="3">'1.dan'!#REF!</definedName>
    <definedName name="OPEN5" localSheetId="6">'2.dan'!#REF!</definedName>
    <definedName name="OPEN5" localSheetId="0">'startna lista'!#REF!</definedName>
    <definedName name="OPEN5">#REF!</definedName>
    <definedName name="ORC1" localSheetId="3">'1.dan'!#REF!</definedName>
    <definedName name="ORC1" localSheetId="6">'2.dan'!#REF!</definedName>
    <definedName name="ORC1" localSheetId="0">'startna lista'!#REF!</definedName>
    <definedName name="ORC1">#REF!</definedName>
    <definedName name="ORC2" localSheetId="3">'1.dan'!#REF!</definedName>
    <definedName name="ORC2" localSheetId="6">'2.dan'!#REF!</definedName>
    <definedName name="ORC2" localSheetId="0">'startna lista'!#REF!</definedName>
    <definedName name="ORC2">#REF!</definedName>
    <definedName name="ORCSORT" localSheetId="3">'1.dan'!#REF!</definedName>
    <definedName name="ORCSORT" localSheetId="6">'2.dan'!#REF!</definedName>
    <definedName name="ORCSORT" localSheetId="0">'startna lista'!#REF!</definedName>
    <definedName name="ORCSORT">#REF!</definedName>
    <definedName name="ORCSORT2" localSheetId="3">'1.dan'!#REF!</definedName>
    <definedName name="ORCSORT2" localSheetId="6">'2.dan'!#REF!</definedName>
    <definedName name="ORCSORT2" localSheetId="0">'startna lista'!#REF!</definedName>
    <definedName name="ORCSORT2">#REF!</definedName>
    <definedName name="ORCSVI">#REF!</definedName>
    <definedName name="_xlnm.Print_Area" localSheetId="3">'1.dan'!$A$1:$P$35</definedName>
    <definedName name="_xlnm.Print_Area" localSheetId="1">'1.plov'!$A$1:$P$35</definedName>
    <definedName name="_xlnm.Print_Area" localSheetId="6">'2.dan'!$A$1:$P$35</definedName>
    <definedName name="_xlnm.Print_Area" localSheetId="2">'2.plov'!$A$1:$P$35</definedName>
    <definedName name="_xlnm.Print_Area" localSheetId="4">'3.plov'!$A$1:$P$35</definedName>
    <definedName name="_xlnm.Print_Area" localSheetId="5">'4.plov'!$A$1:$P$35</definedName>
    <definedName name="_xlnm.Print_Area" localSheetId="7">'5.plov'!$A$1:$P$35</definedName>
    <definedName name="_xlnm.Print_Area" localSheetId="8">'6.plov'!$A$1:$P$35</definedName>
    <definedName name="_xlnm.Print_Area" localSheetId="9">'končni plasman'!$A$1:$P$35</definedName>
    <definedName name="_xlnm.Print_Area" localSheetId="0">'startna lista'!$A$1:$P$35</definedName>
    <definedName name="PRINOPEN" localSheetId="3">'1.dan'!$A$1:$E$19</definedName>
    <definedName name="PRINOPEN" localSheetId="6">'2.dan'!$A$1:$E$21</definedName>
    <definedName name="PRINOPEN" localSheetId="0">'startna lista'!$A$1:$E$17</definedName>
    <definedName name="PRINOPEN">#REF!</definedName>
    <definedName name="PRINTOPEN" localSheetId="3">'1.dan'!$A$8:$E$19</definedName>
    <definedName name="PRINTOPEN" localSheetId="6">'2.dan'!$A$10:$E$21</definedName>
    <definedName name="PRINTOPEN" localSheetId="0">'startna lista'!$A$6:$E$17</definedName>
    <definedName name="PRINTOPEN">#REF!</definedName>
    <definedName name="PRINTORC" localSheetId="3">'1.dan'!#REF!</definedName>
    <definedName name="PRINTORC" localSheetId="6">'2.dan'!#REF!</definedName>
    <definedName name="PRINTORC" localSheetId="0">'startna lista'!#REF!</definedName>
    <definedName name="PRINTORC">#REF!</definedName>
    <definedName name="REGATAI">#REF!</definedName>
    <definedName name="REGATAII">#REF!</definedName>
    <definedName name="REGATAIII">#REF!</definedName>
    <definedName name="slika">#REF!</definedName>
    <definedName name="START_I" localSheetId="3">'1.dan'!#REF!</definedName>
    <definedName name="START_I" localSheetId="6">'2.dan'!#REF!</definedName>
    <definedName name="START_I" localSheetId="0">'startna lista'!#REF!</definedName>
    <definedName name="START_I">#REF!</definedName>
    <definedName name="START_II" localSheetId="3">'1.dan'!#REF!</definedName>
    <definedName name="START_II" localSheetId="6">'2.dan'!#REF!</definedName>
    <definedName name="START_II" localSheetId="0">'startna lista'!#REF!</definedName>
    <definedName name="START_II">#REF!</definedName>
    <definedName name="START_III" localSheetId="3">'1.dan'!#REF!</definedName>
    <definedName name="START_III" localSheetId="6">'2.dan'!#REF!</definedName>
    <definedName name="START_III" localSheetId="0">'startna lista'!#REF!</definedName>
    <definedName name="START_III">#REF!</definedName>
    <definedName name="SVIORC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<sst xmlns="http://schemas.openxmlformats.org/spreadsheetml/2006/main" count="887" uniqueCount="108">
  <si>
    <t>14. REGATA ZA PREHODNI POKAL JK ODISEJ 2005</t>
  </si>
  <si>
    <t>JK Odisej</t>
  </si>
  <si>
    <t>STARTNA LISTA</t>
  </si>
  <si>
    <t>Plas man</t>
  </si>
  <si>
    <t>ALMA II</t>
  </si>
  <si>
    <t>JK ODISEJ</t>
  </si>
  <si>
    <t>MILAN ŠINKO</t>
  </si>
  <si>
    <t>ANJA</t>
  </si>
  <si>
    <t>VOJKO ZAKRAJŠEK</t>
  </si>
  <si>
    <t>BLUE WIND</t>
  </si>
  <si>
    <t>BORIS SMIRNOV</t>
  </si>
  <si>
    <t>BRIK</t>
  </si>
  <si>
    <t>MATJAŽ ZALETEL</t>
  </si>
  <si>
    <t>BRINA</t>
  </si>
  <si>
    <t>MITJA HOLYNSKI</t>
  </si>
  <si>
    <t>BURI</t>
  </si>
  <si>
    <t>LUKA RENKO</t>
  </si>
  <si>
    <t>ECHO</t>
  </si>
  <si>
    <t>ZVONKO HOČEVAR</t>
  </si>
  <si>
    <t>FABIOLA II</t>
  </si>
  <si>
    <t>LEON POSEGA</t>
  </si>
  <si>
    <t>GAL</t>
  </si>
  <si>
    <t>BORIS TOMAŽIČ</t>
  </si>
  <si>
    <t>GALIJA</t>
  </si>
  <si>
    <t>JANKO KRAMŽAR</t>
  </si>
  <si>
    <t>JOINT VENTURE</t>
  </si>
  <si>
    <t>BOŠTJAN POBODNIK</t>
  </si>
  <si>
    <t>JUŠINICA</t>
  </si>
  <si>
    <t>MARCEL ŠVAB</t>
  </si>
  <si>
    <t>MATT MAYFIELD</t>
  </si>
  <si>
    <t>LANA</t>
  </si>
  <si>
    <t>BORUT REMIC</t>
  </si>
  <si>
    <t>LEPOTIČKA</t>
  </si>
  <si>
    <t>MARKO MARINČEK</t>
  </si>
  <si>
    <t>NEJICA</t>
  </si>
  <si>
    <t>PIA</t>
  </si>
  <si>
    <t>LJUPČO TASESKI</t>
  </si>
  <si>
    <t>PLEASURE</t>
  </si>
  <si>
    <t>COLM  O'CONNOR</t>
  </si>
  <si>
    <t>TOČKICA</t>
  </si>
  <si>
    <t>ZRNO SOLI</t>
  </si>
  <si>
    <t>DEJAN VOLK</t>
  </si>
  <si>
    <t>BLACK MAGIC I.K.</t>
  </si>
  <si>
    <t>29P</t>
  </si>
  <si>
    <t>SREČKO ŠKRLEC</t>
  </si>
  <si>
    <t>RUTA</t>
  </si>
  <si>
    <t xml:space="preserve">START </t>
  </si>
  <si>
    <t>DATUM</t>
  </si>
  <si>
    <t>1.</t>
  </si>
  <si>
    <t>Barotul-Murter</t>
  </si>
  <si>
    <t>18.9.2005.</t>
  </si>
  <si>
    <t>CILJ</t>
  </si>
  <si>
    <t>DNS</t>
  </si>
  <si>
    <t>2.</t>
  </si>
  <si>
    <t>DNF</t>
  </si>
  <si>
    <t>3.</t>
  </si>
  <si>
    <t>Murter - Biograd</t>
  </si>
  <si>
    <t>19.9.2005.</t>
  </si>
  <si>
    <t>4.</t>
  </si>
  <si>
    <t>5.</t>
  </si>
  <si>
    <t>Biograd-Kukljica</t>
  </si>
  <si>
    <t>20.9.2005.</t>
  </si>
  <si>
    <t>6.</t>
  </si>
  <si>
    <t>ALEKSANDER VALENČIČ</t>
  </si>
  <si>
    <t>KON TIKI</t>
  </si>
  <si>
    <t xml:space="preserve">ST. ŠT. </t>
  </si>
  <si>
    <t>KLUB</t>
  </si>
  <si>
    <t>SKIPPER</t>
  </si>
  <si>
    <t>MIHA RÖTHL</t>
  </si>
  <si>
    <t>SKUPNI PLASMAN - prvi plov</t>
  </si>
  <si>
    <t>SKUPNI PLASMAN - drugi plov</t>
  </si>
  <si>
    <t>SKUPNI PLASMAN - četvrti plov</t>
  </si>
  <si>
    <t>SKUPNI PLASMAN - peti plov</t>
  </si>
  <si>
    <t>SKUPNI PLASMAN - šesti plov</t>
  </si>
  <si>
    <t>ŠT.</t>
  </si>
  <si>
    <t>man</t>
  </si>
  <si>
    <t>IME</t>
  </si>
  <si>
    <t>JADRNICE</t>
  </si>
  <si>
    <t>IME JADRNICE</t>
  </si>
  <si>
    <t>DOLŽINA</t>
  </si>
  <si>
    <t>1. PLOV</t>
  </si>
  <si>
    <t>2. PLOV</t>
  </si>
  <si>
    <t>3. PLOV</t>
  </si>
  <si>
    <t>4. PLOV</t>
  </si>
  <si>
    <t>5. PLOV</t>
  </si>
  <si>
    <t>6. PLOV</t>
  </si>
  <si>
    <t>Točk 1</t>
  </si>
  <si>
    <t>Točk 2</t>
  </si>
  <si>
    <t>Točk  1+2</t>
  </si>
  <si>
    <t>Točk 3</t>
  </si>
  <si>
    <t>Točk  1-3</t>
  </si>
  <si>
    <t>Točk 4</t>
  </si>
  <si>
    <t>Točk  1-4</t>
  </si>
  <si>
    <t>Točk 5</t>
  </si>
  <si>
    <t>Točk  1-5</t>
  </si>
  <si>
    <t>Točk 6</t>
  </si>
  <si>
    <t>Točk  1-6</t>
  </si>
  <si>
    <t>Točk       1-6</t>
  </si>
  <si>
    <t>SKUPNI PLASMAN - po prvem dnevu</t>
  </si>
  <si>
    <t>SKUPNI PLASMAN - tretji plov</t>
  </si>
  <si>
    <t>Čas plovbe</t>
  </si>
  <si>
    <t>Op.</t>
  </si>
  <si>
    <t>SKUPNI PLASMAN - po drugem dnevu</t>
  </si>
  <si>
    <t>Murter-reg.kurz</t>
  </si>
  <si>
    <t>Regatni kurz 4a</t>
  </si>
  <si>
    <t>Kukljica-Reg.kurz</t>
  </si>
  <si>
    <t>Točke za plasman</t>
  </si>
  <si>
    <t>KONČNI PLASMAN - po tretjem dnevu z odbitkom najslabšega plasmana</t>
  </si>
</sst>
</file>

<file path=xl/styles.xml><?xml version="1.0" encoding="utf-8"?>
<styleSheet xmlns="http://schemas.openxmlformats.org/spreadsheetml/2006/main">
  <numFmts count="7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_-* #,##0\ _K_n_-;\-* #,##0\ _K_n_-;_-* &quot;-&quot;\ _K_n_-;_-@_-"/>
    <numFmt numFmtId="181" formatCode="_-* #,##0.00\ _K_n_-;\-* #,##0.00\ _K_n_-;_-* &quot;-&quot;??\ _K_n_-;_-@_-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m/d"/>
    <numFmt numFmtId="191" formatCode="0.00\ &quot;NM&quot;"/>
    <numFmt numFmtId="192" formatCode="0.0\ &quot;NM&quot;"/>
    <numFmt numFmtId="193" formatCode="[s]"/>
    <numFmt numFmtId="194" formatCode="mm/dd/yy"/>
    <numFmt numFmtId="195" formatCode="0.E+00"/>
    <numFmt numFmtId="196" formatCode="dd/mm/yyyy"/>
    <numFmt numFmtId="197" formatCode="mm/dd/yyyy"/>
    <numFmt numFmtId="198" formatCode="ss"/>
    <numFmt numFmtId="199" formatCode="0.00&quot;miljA&quot;"/>
    <numFmt numFmtId="200" formatCode="0.00&quot; - milja&quot;"/>
    <numFmt numFmtId="201" formatCode="0.0000000000"/>
    <numFmt numFmtId="202" formatCode="#,##0\ &quot;HRK&quot;;\-#,##0\ &quot;HRK&quot;"/>
    <numFmt numFmtId="203" formatCode="#,##0\ &quot;HRK&quot;;[Red]\-#,##0\ &quot;HRK&quot;"/>
    <numFmt numFmtId="204" formatCode="#,##0.00\ &quot;HRK&quot;;\-#,##0.00\ &quot;HRK&quot;"/>
    <numFmt numFmtId="205" formatCode="#,##0.00\ &quot;HRK&quot;;[Red]\-#,##0.00\ &quot;HRK&quot;"/>
    <numFmt numFmtId="206" formatCode="_-* #,##0\ &quot;HRK&quot;_-;\-* #,##0\ &quot;HRK&quot;_-;_-* &quot;-&quot;\ &quot;HRK&quot;_-;_-@_-"/>
    <numFmt numFmtId="207" formatCode="_-* #,##0\ _H_R_K_-;\-* #,##0\ _H_R_K_-;_-* &quot;-&quot;\ _H_R_K_-;_-@_-"/>
    <numFmt numFmtId="208" formatCode="_-* #,##0.00\ &quot;HRK&quot;_-;\-* #,##0.00\ &quot;HRK&quot;_-;_-* &quot;-&quot;??\ &quot;HRK&quot;_-;_-@_-"/>
    <numFmt numFmtId="209" formatCode="_-* #,##0.00\ _H_R_K_-;\-* #,##0.00\ _H_R_K_-;_-* &quot;-&quot;??\ _H_R_K_-;_-@_-"/>
    <numFmt numFmtId="210" formatCode="@\ \ "/>
    <numFmt numFmtId="211" formatCode="00"/>
    <numFmt numFmtId="212" formatCode="yyyy"/>
    <numFmt numFmtId="213" formatCode="#,##0.0000"/>
    <numFmt numFmtId="214" formatCode="\ hh:mm:ss"/>
    <numFmt numFmtId="215" formatCode="0.00&quot;-milja&quot;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_(* #,##0_);_(* \(#,##0\);_(* &quot;-&quot;_);_(@_)"/>
    <numFmt numFmtId="222" formatCode="_(&quot;$&quot;* #,##0.00_);_(&quot;$&quot;* \(#,##0.00\);_(&quot;$&quot;* &quot;-&quot;??_);_(@_)"/>
    <numFmt numFmtId="223" formatCode="_(* #,##0.00_);_(* \(#,##0.00\);_(* &quot;-&quot;??_);_(@_)"/>
    <numFmt numFmtId="224" formatCode="_-* #,##0.0_-;\-* #,##0.0_-;_-* &quot;-&quot;?_-;_-@_-"/>
    <numFmt numFmtId="225" formatCode="mmm/yyyy"/>
    <numFmt numFmtId="226" formatCode="h:mm:ss;@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Times New Roman CE"/>
      <family val="0"/>
    </font>
    <font>
      <sz val="12"/>
      <name val="Arial CE"/>
      <family val="0"/>
    </font>
    <font>
      <u val="single"/>
      <sz val="10"/>
      <color indexed="36"/>
      <name val="Arial"/>
      <family val="0"/>
    </font>
    <font>
      <b/>
      <sz val="18"/>
      <name val="Comic Sans MS"/>
      <family val="4"/>
    </font>
    <font>
      <b/>
      <sz val="12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28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i/>
      <sz val="10"/>
      <name val="Comic Sans MS"/>
      <family val="4"/>
    </font>
    <font>
      <b/>
      <i/>
      <sz val="10"/>
      <name val="Comic Sans MS"/>
      <family val="4"/>
    </font>
    <font>
      <sz val="8"/>
      <name val="Arial"/>
      <family val="0"/>
    </font>
    <font>
      <b/>
      <sz val="11"/>
      <name val="Comic Sans MS"/>
      <family val="4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 style="hair"/>
    </border>
    <border>
      <left style="double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hair"/>
    </border>
    <border>
      <left style="double"/>
      <right style="double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5" fillId="0" borderId="0" xfId="16" applyFont="1" applyFill="1" applyAlignment="1">
      <alignment horizontal="left"/>
      <protection/>
    </xf>
    <xf numFmtId="0" fontId="6" fillId="0" borderId="0" xfId="16" applyFont="1" applyFill="1">
      <alignment/>
      <protection/>
    </xf>
    <xf numFmtId="0" fontId="7" fillId="0" borderId="0" xfId="16" applyFont="1" applyFill="1" applyAlignment="1">
      <alignment horizontal="left"/>
      <protection/>
    </xf>
    <xf numFmtId="0" fontId="8" fillId="0" borderId="0" xfId="0" applyFont="1" applyAlignment="1">
      <alignment horizontal="right"/>
    </xf>
    <xf numFmtId="0" fontId="9" fillId="0" borderId="0" xfId="16" applyFont="1" applyFill="1" applyAlignment="1">
      <alignment horizontal="left"/>
      <protection/>
    </xf>
    <xf numFmtId="0" fontId="10" fillId="0" borderId="0" xfId="16" applyFont="1" applyFill="1" applyAlignment="1">
      <alignment horizontal="right"/>
      <protection/>
    </xf>
    <xf numFmtId="0" fontId="10" fillId="0" borderId="0" xfId="16" applyFont="1" applyFill="1" applyAlignment="1">
      <alignment horizontal="center"/>
      <protection/>
    </xf>
    <xf numFmtId="0" fontId="11" fillId="0" borderId="0" xfId="16" applyFont="1" applyFill="1" applyAlignment="1">
      <alignment horizontal="left"/>
      <protection/>
    </xf>
    <xf numFmtId="192" fontId="10" fillId="0" borderId="0" xfId="16" applyNumberFormat="1" applyFont="1" applyFill="1" applyAlignment="1">
      <alignment horizontal="left"/>
      <protection/>
    </xf>
    <xf numFmtId="20" fontId="10" fillId="0" borderId="0" xfId="16" applyNumberFormat="1" applyFont="1" applyFill="1" applyAlignment="1">
      <alignment horizontal="center"/>
      <protection/>
    </xf>
    <xf numFmtId="0" fontId="11" fillId="0" borderId="0" xfId="16" applyFont="1" applyFill="1">
      <alignment/>
      <protection/>
    </xf>
    <xf numFmtId="0" fontId="12" fillId="0" borderId="1" xfId="16" applyFont="1" applyFill="1" applyBorder="1" applyAlignment="1">
      <alignment horizontal="left"/>
      <protection/>
    </xf>
    <xf numFmtId="0" fontId="10" fillId="0" borderId="2" xfId="16" applyFont="1" applyFill="1" applyBorder="1" applyAlignment="1">
      <alignment horizontal="center" vertical="center" wrapText="1"/>
      <protection/>
    </xf>
    <xf numFmtId="0" fontId="10" fillId="0" borderId="3" xfId="16" applyFont="1" applyFill="1" applyBorder="1" applyAlignment="1">
      <alignment horizontal="center" vertical="center"/>
      <protection/>
    </xf>
    <xf numFmtId="0" fontId="10" fillId="0" borderId="4" xfId="16" applyFont="1" applyFill="1" applyBorder="1" applyAlignment="1">
      <alignment horizontal="center" vertical="center" wrapText="1"/>
      <protection/>
    </xf>
    <xf numFmtId="0" fontId="10" fillId="0" borderId="5" xfId="16" applyFont="1" applyFill="1" applyBorder="1" applyAlignment="1">
      <alignment horizontal="center" vertical="center"/>
      <protection/>
    </xf>
    <xf numFmtId="0" fontId="10" fillId="0" borderId="6" xfId="16" applyFont="1" applyFill="1" applyBorder="1" applyAlignment="1">
      <alignment horizontal="center" vertical="center" wrapText="1"/>
      <protection/>
    </xf>
    <xf numFmtId="0" fontId="10" fillId="0" borderId="7" xfId="16" applyFont="1" applyFill="1" applyBorder="1" applyAlignment="1">
      <alignment horizontal="center" vertical="center"/>
      <protection/>
    </xf>
    <xf numFmtId="0" fontId="10" fillId="0" borderId="8" xfId="16" applyFont="1" applyFill="1" applyBorder="1" applyAlignment="1">
      <alignment horizontal="center" vertical="center" wrapText="1"/>
      <protection/>
    </xf>
    <xf numFmtId="0" fontId="10" fillId="0" borderId="8" xfId="16" applyFont="1" applyFill="1" applyBorder="1" applyAlignment="1">
      <alignment horizontal="center" vertical="center"/>
      <protection/>
    </xf>
    <xf numFmtId="0" fontId="10" fillId="0" borderId="9" xfId="16" applyFont="1" applyFill="1" applyBorder="1" applyAlignment="1">
      <alignment horizontal="center" vertical="center"/>
      <protection/>
    </xf>
    <xf numFmtId="0" fontId="11" fillId="0" borderId="10" xfId="17" applyFont="1" applyBorder="1" applyAlignment="1">
      <alignment horizontal="center"/>
      <protection/>
    </xf>
    <xf numFmtId="0" fontId="11" fillId="0" borderId="11" xfId="17" applyFont="1" applyBorder="1">
      <alignment/>
      <protection/>
    </xf>
    <xf numFmtId="0" fontId="10" fillId="0" borderId="12" xfId="17" applyFont="1" applyBorder="1" applyAlignment="1">
      <alignment horizontal="center"/>
      <protection/>
    </xf>
    <xf numFmtId="0" fontId="11" fillId="0" borderId="12" xfId="16" applyFont="1" applyFill="1" applyBorder="1" applyAlignment="1">
      <alignment horizontal="left"/>
      <protection/>
    </xf>
    <xf numFmtId="0" fontId="11" fillId="0" borderId="13" xfId="17" applyFont="1" applyBorder="1">
      <alignment/>
      <protection/>
    </xf>
    <xf numFmtId="0" fontId="11" fillId="0" borderId="0" xfId="16" applyFont="1" applyFill="1" applyBorder="1">
      <alignment/>
      <protection/>
    </xf>
    <xf numFmtId="0" fontId="11" fillId="0" borderId="11" xfId="16" applyFont="1" applyFill="1" applyBorder="1">
      <alignment/>
      <protection/>
    </xf>
    <xf numFmtId="0" fontId="13" fillId="0" borderId="12" xfId="17" applyFont="1" applyBorder="1" applyAlignment="1">
      <alignment horizontal="center"/>
      <protection/>
    </xf>
    <xf numFmtId="0" fontId="10" fillId="0" borderId="12" xfId="16" applyFont="1" applyFill="1" applyBorder="1" applyAlignment="1">
      <alignment horizontal="center"/>
      <protection/>
    </xf>
    <xf numFmtId="0" fontId="11" fillId="0" borderId="13" xfId="16" applyFont="1" applyFill="1" applyBorder="1" applyAlignment="1">
      <alignment horizontal="left"/>
      <protection/>
    </xf>
    <xf numFmtId="0" fontId="11" fillId="0" borderId="14" xfId="16" applyFont="1" applyFill="1" applyBorder="1">
      <alignment/>
      <protection/>
    </xf>
    <xf numFmtId="0" fontId="10" fillId="0" borderId="15" xfId="16" applyFont="1" applyFill="1" applyBorder="1" applyAlignment="1">
      <alignment horizontal="center"/>
      <protection/>
    </xf>
    <xf numFmtId="0" fontId="11" fillId="0" borderId="16" xfId="16" applyFont="1" applyFill="1" applyBorder="1" applyAlignment="1">
      <alignment horizontal="left"/>
      <protection/>
    </xf>
    <xf numFmtId="0" fontId="11" fillId="0" borderId="17" xfId="17" applyFont="1" applyBorder="1">
      <alignment/>
      <protection/>
    </xf>
    <xf numFmtId="0" fontId="11" fillId="0" borderId="18" xfId="17" applyFont="1" applyBorder="1" applyAlignment="1">
      <alignment horizontal="center"/>
      <protection/>
    </xf>
    <xf numFmtId="0" fontId="11" fillId="0" borderId="19" xfId="16" applyFont="1" applyFill="1" applyBorder="1">
      <alignment/>
      <protection/>
    </xf>
    <xf numFmtId="0" fontId="10" fillId="0" borderId="20" xfId="16" applyFont="1" applyFill="1" applyBorder="1" applyAlignment="1">
      <alignment horizontal="center"/>
      <protection/>
    </xf>
    <xf numFmtId="0" fontId="11" fillId="0" borderId="20" xfId="16" applyFont="1" applyFill="1" applyBorder="1" applyAlignment="1">
      <alignment horizontal="left"/>
      <protection/>
    </xf>
    <xf numFmtId="0" fontId="11" fillId="0" borderId="21" xfId="16" applyFont="1" applyFill="1" applyBorder="1" applyAlignment="1">
      <alignment horizontal="left"/>
      <protection/>
    </xf>
    <xf numFmtId="0" fontId="11" fillId="0" borderId="0" xfId="16" applyFont="1" applyFill="1" applyAlignment="1">
      <alignment horizontal="center"/>
      <protection/>
    </xf>
    <xf numFmtId="14" fontId="10" fillId="0" borderId="0" xfId="16" applyNumberFormat="1" applyFont="1" applyFill="1" applyAlignment="1">
      <alignment horizontal="center"/>
      <protection/>
    </xf>
    <xf numFmtId="0" fontId="13" fillId="0" borderId="1" xfId="16" applyFont="1" applyFill="1" applyBorder="1" applyAlignment="1">
      <alignment horizontal="left"/>
      <protection/>
    </xf>
    <xf numFmtId="1" fontId="15" fillId="0" borderId="0" xfId="16" applyNumberFormat="1" applyFont="1" applyFill="1" applyAlignment="1">
      <alignment horizontal="center"/>
      <protection/>
    </xf>
    <xf numFmtId="0" fontId="10" fillId="0" borderId="22" xfId="16" applyFont="1" applyFill="1" applyBorder="1" applyAlignment="1">
      <alignment horizontal="center"/>
      <protection/>
    </xf>
    <xf numFmtId="0" fontId="10" fillId="0" borderId="2" xfId="16" applyFont="1" applyFill="1" applyBorder="1" applyAlignment="1">
      <alignment horizontal="center" vertical="center"/>
      <protection/>
    </xf>
    <xf numFmtId="0" fontId="11" fillId="0" borderId="23" xfId="16" applyFont="1" applyFill="1" applyBorder="1" applyAlignment="1">
      <alignment horizontal="center" vertical="center"/>
      <protection/>
    </xf>
    <xf numFmtId="0" fontId="11" fillId="0" borderId="20" xfId="16" applyFont="1" applyFill="1" applyBorder="1" applyAlignment="1">
      <alignment horizontal="center"/>
      <protection/>
    </xf>
    <xf numFmtId="0" fontId="11" fillId="0" borderId="24" xfId="16" applyFont="1" applyFill="1" applyBorder="1" applyAlignment="1">
      <alignment horizontal="center"/>
      <protection/>
    </xf>
    <xf numFmtId="0" fontId="10" fillId="0" borderId="6" xfId="16" applyFont="1" applyFill="1" applyBorder="1" applyAlignment="1">
      <alignment horizontal="center" vertical="center"/>
      <protection/>
    </xf>
    <xf numFmtId="21" fontId="11" fillId="0" borderId="17" xfId="16" applyNumberFormat="1" applyFont="1" applyFill="1" applyBorder="1" applyAlignment="1">
      <alignment horizontal="center"/>
      <protection/>
    </xf>
    <xf numFmtId="21" fontId="11" fillId="0" borderId="25" xfId="16" applyNumberFormat="1" applyFont="1" applyFill="1" applyBorder="1" applyAlignment="1">
      <alignment horizontal="center"/>
      <protection/>
    </xf>
    <xf numFmtId="0" fontId="10" fillId="0" borderId="26" xfId="16" applyFont="1" applyFill="1" applyBorder="1" applyAlignment="1">
      <alignment horizontal="center"/>
      <protection/>
    </xf>
    <xf numFmtId="21" fontId="11" fillId="0" borderId="27" xfId="16" applyNumberFormat="1" applyFont="1" applyFill="1" applyBorder="1" applyAlignment="1">
      <alignment horizontal="center"/>
      <protection/>
    </xf>
    <xf numFmtId="0" fontId="11" fillId="0" borderId="0" xfId="17" applyFont="1" applyBorder="1">
      <alignment/>
      <protection/>
    </xf>
    <xf numFmtId="0" fontId="11" fillId="0" borderId="17" xfId="16" applyFont="1" applyFill="1" applyBorder="1">
      <alignment/>
      <protection/>
    </xf>
    <xf numFmtId="46" fontId="11" fillId="0" borderId="12" xfId="16" applyNumberFormat="1" applyFont="1" applyFill="1" applyBorder="1" applyAlignment="1">
      <alignment horizontal="center"/>
      <protection/>
    </xf>
    <xf numFmtId="0" fontId="10" fillId="0" borderId="10" xfId="16" applyFont="1" applyFill="1" applyBorder="1" applyAlignment="1">
      <alignment horizontal="center"/>
      <protection/>
    </xf>
    <xf numFmtId="0" fontId="10" fillId="0" borderId="9" xfId="16" applyFont="1" applyFill="1" applyBorder="1" applyAlignment="1">
      <alignment horizontal="left" vertical="center"/>
      <protection/>
    </xf>
    <xf numFmtId="0" fontId="10" fillId="0" borderId="3" xfId="16" applyFont="1" applyFill="1" applyBorder="1" applyAlignment="1">
      <alignment horizontal="left" vertical="center"/>
      <protection/>
    </xf>
    <xf numFmtId="0" fontId="10" fillId="0" borderId="7" xfId="16" applyFont="1" applyFill="1" applyBorder="1" applyAlignment="1">
      <alignment horizontal="left" vertical="center"/>
      <protection/>
    </xf>
    <xf numFmtId="21" fontId="10" fillId="0" borderId="0" xfId="16" applyNumberFormat="1" applyFont="1" applyFill="1" applyAlignment="1">
      <alignment horizontal="center"/>
      <protection/>
    </xf>
    <xf numFmtId="226" fontId="11" fillId="0" borderId="17" xfId="16" applyNumberFormat="1" applyFont="1" applyFill="1" applyBorder="1" applyAlignment="1">
      <alignment horizontal="center"/>
      <protection/>
    </xf>
    <xf numFmtId="226" fontId="11" fillId="0" borderId="28" xfId="16" applyNumberFormat="1" applyFont="1" applyFill="1" applyBorder="1" applyAlignment="1">
      <alignment horizontal="center"/>
      <protection/>
    </xf>
    <xf numFmtId="226" fontId="11" fillId="0" borderId="12" xfId="16" applyNumberFormat="1" applyFont="1" applyFill="1" applyBorder="1" applyAlignment="1">
      <alignment horizontal="center"/>
      <protection/>
    </xf>
    <xf numFmtId="226" fontId="11" fillId="0" borderId="29" xfId="16" applyNumberFormat="1" applyFont="1" applyFill="1" applyBorder="1" applyAlignment="1">
      <alignment horizontal="center"/>
      <protection/>
    </xf>
    <xf numFmtId="0" fontId="11" fillId="0" borderId="30" xfId="17" applyFont="1" applyBorder="1">
      <alignment/>
      <protection/>
    </xf>
    <xf numFmtId="0" fontId="10" fillId="0" borderId="31" xfId="17" applyFont="1" applyBorder="1" applyAlignment="1">
      <alignment horizontal="center"/>
      <protection/>
    </xf>
    <xf numFmtId="0" fontId="11" fillId="0" borderId="31" xfId="16" applyFont="1" applyFill="1" applyBorder="1" applyAlignment="1">
      <alignment horizontal="left"/>
      <protection/>
    </xf>
    <xf numFmtId="0" fontId="11" fillId="0" borderId="32" xfId="17" applyFont="1" applyBorder="1">
      <alignment/>
      <protection/>
    </xf>
    <xf numFmtId="21" fontId="11" fillId="0" borderId="28" xfId="16" applyNumberFormat="1" applyFont="1" applyFill="1" applyBorder="1" applyAlignment="1">
      <alignment horizontal="center"/>
      <protection/>
    </xf>
    <xf numFmtId="0" fontId="11" fillId="0" borderId="14" xfId="17" applyFont="1" applyBorder="1">
      <alignment/>
      <protection/>
    </xf>
    <xf numFmtId="0" fontId="10" fillId="0" borderId="15" xfId="17" applyFont="1" applyBorder="1" applyAlignment="1">
      <alignment horizontal="center"/>
      <protection/>
    </xf>
    <xf numFmtId="0" fontId="11" fillId="0" borderId="16" xfId="17" applyFont="1" applyBorder="1">
      <alignment/>
      <protection/>
    </xf>
    <xf numFmtId="0" fontId="11" fillId="0" borderId="19" xfId="17" applyFont="1" applyBorder="1">
      <alignment/>
      <protection/>
    </xf>
    <xf numFmtId="0" fontId="10" fillId="0" borderId="20" xfId="17" applyFont="1" applyBorder="1" applyAlignment="1">
      <alignment horizontal="center"/>
      <protection/>
    </xf>
    <xf numFmtId="0" fontId="11" fillId="0" borderId="21" xfId="17" applyFont="1" applyBorder="1">
      <alignment/>
      <protection/>
    </xf>
    <xf numFmtId="21" fontId="11" fillId="0" borderId="23" xfId="16" applyNumberFormat="1" applyFont="1" applyFill="1" applyBorder="1" applyAlignment="1">
      <alignment horizontal="center"/>
      <protection/>
    </xf>
    <xf numFmtId="21" fontId="11" fillId="0" borderId="24" xfId="16" applyNumberFormat="1" applyFont="1" applyFill="1" applyBorder="1" applyAlignment="1">
      <alignment horizontal="center"/>
      <protection/>
    </xf>
    <xf numFmtId="0" fontId="10" fillId="0" borderId="18" xfId="16" applyFont="1" applyFill="1" applyBorder="1" applyAlignment="1">
      <alignment horizontal="center"/>
      <protection/>
    </xf>
    <xf numFmtId="0" fontId="10" fillId="0" borderId="32" xfId="16" applyFont="1" applyFill="1" applyBorder="1" applyAlignment="1">
      <alignment horizontal="center"/>
      <protection/>
    </xf>
    <xf numFmtId="0" fontId="10" fillId="0" borderId="21" xfId="16" applyFont="1" applyFill="1" applyBorder="1" applyAlignment="1">
      <alignment horizontal="center"/>
      <protection/>
    </xf>
    <xf numFmtId="0" fontId="13" fillId="0" borderId="15" xfId="17" applyFont="1" applyBorder="1" applyAlignment="1">
      <alignment horizontal="center"/>
      <protection/>
    </xf>
    <xf numFmtId="46" fontId="11" fillId="0" borderId="20" xfId="16" applyNumberFormat="1" applyFont="1" applyFill="1" applyBorder="1" applyAlignment="1">
      <alignment horizontal="center"/>
      <protection/>
    </xf>
    <xf numFmtId="0" fontId="13" fillId="0" borderId="20" xfId="17" applyFont="1" applyBorder="1" applyAlignment="1">
      <alignment horizontal="center"/>
      <protection/>
    </xf>
    <xf numFmtId="0" fontId="11" fillId="0" borderId="33" xfId="16" applyFont="1" applyFill="1" applyBorder="1">
      <alignment/>
      <protection/>
    </xf>
    <xf numFmtId="0" fontId="10" fillId="0" borderId="34" xfId="16" applyFont="1" applyFill="1" applyBorder="1" applyAlignment="1">
      <alignment horizontal="center"/>
      <protection/>
    </xf>
    <xf numFmtId="0" fontId="10" fillId="0" borderId="0" xfId="16" applyFont="1" applyFill="1" applyAlignment="1">
      <alignment horizontal="left"/>
      <protection/>
    </xf>
    <xf numFmtId="0" fontId="10" fillId="0" borderId="4" xfId="16" applyFont="1" applyFill="1" applyBorder="1" applyAlignment="1">
      <alignment horizontal="left" vertical="center"/>
      <protection/>
    </xf>
    <xf numFmtId="0" fontId="10" fillId="0" borderId="5" xfId="16" applyFont="1" applyFill="1" applyBorder="1" applyAlignment="1">
      <alignment horizontal="left" vertical="center"/>
      <protection/>
    </xf>
    <xf numFmtId="0" fontId="10" fillId="0" borderId="8" xfId="16" applyFont="1" applyFill="1" applyBorder="1" applyAlignment="1">
      <alignment horizontal="left" vertical="center"/>
      <protection/>
    </xf>
    <xf numFmtId="0" fontId="11" fillId="2" borderId="10" xfId="17" applyFont="1" applyFill="1" applyBorder="1" applyAlignment="1">
      <alignment horizontal="center"/>
      <protection/>
    </xf>
    <xf numFmtId="0" fontId="11" fillId="2" borderId="11" xfId="17" applyFont="1" applyFill="1" applyBorder="1">
      <alignment/>
      <protection/>
    </xf>
    <xf numFmtId="0" fontId="10" fillId="2" borderId="12" xfId="17" applyFont="1" applyFill="1" applyBorder="1" applyAlignment="1">
      <alignment horizontal="center"/>
      <protection/>
    </xf>
    <xf numFmtId="0" fontId="11" fillId="2" borderId="12" xfId="16" applyFont="1" applyFill="1" applyBorder="1" applyAlignment="1">
      <alignment horizontal="left"/>
      <protection/>
    </xf>
    <xf numFmtId="0" fontId="11" fillId="2" borderId="13" xfId="17" applyFont="1" applyFill="1" applyBorder="1">
      <alignment/>
      <protection/>
    </xf>
    <xf numFmtId="0" fontId="10" fillId="2" borderId="26" xfId="16" applyFont="1" applyFill="1" applyBorder="1" applyAlignment="1">
      <alignment horizontal="center"/>
      <protection/>
    </xf>
    <xf numFmtId="0" fontId="10" fillId="2" borderId="32" xfId="16" applyFont="1" applyFill="1" applyBorder="1" applyAlignment="1">
      <alignment horizontal="center"/>
      <protection/>
    </xf>
    <xf numFmtId="0" fontId="10" fillId="2" borderId="34" xfId="16" applyFont="1" applyFill="1" applyBorder="1" applyAlignment="1">
      <alignment horizontal="center"/>
      <protection/>
    </xf>
    <xf numFmtId="0" fontId="11" fillId="3" borderId="10" xfId="17" applyFont="1" applyFill="1" applyBorder="1" applyAlignment="1">
      <alignment horizontal="center"/>
      <protection/>
    </xf>
    <xf numFmtId="0" fontId="11" fillId="3" borderId="11" xfId="17" applyFont="1" applyFill="1" applyBorder="1">
      <alignment/>
      <protection/>
    </xf>
    <xf numFmtId="0" fontId="10" fillId="3" borderId="12" xfId="17" applyFont="1" applyFill="1" applyBorder="1" applyAlignment="1">
      <alignment horizontal="center"/>
      <protection/>
    </xf>
    <xf numFmtId="0" fontId="11" fillId="3" borderId="12" xfId="16" applyFont="1" applyFill="1" applyBorder="1" applyAlignment="1">
      <alignment horizontal="left"/>
      <protection/>
    </xf>
    <xf numFmtId="0" fontId="11" fillId="3" borderId="13" xfId="17" applyFont="1" applyFill="1" applyBorder="1">
      <alignment/>
      <protection/>
    </xf>
    <xf numFmtId="0" fontId="10" fillId="3" borderId="26" xfId="16" applyFont="1" applyFill="1" applyBorder="1" applyAlignment="1">
      <alignment horizontal="center"/>
      <protection/>
    </xf>
    <xf numFmtId="0" fontId="10" fillId="3" borderId="32" xfId="16" applyFont="1" applyFill="1" applyBorder="1" applyAlignment="1">
      <alignment horizontal="center"/>
      <protection/>
    </xf>
    <xf numFmtId="0" fontId="10" fillId="3" borderId="34" xfId="16" applyFont="1" applyFill="1" applyBorder="1" applyAlignment="1">
      <alignment horizontal="center"/>
      <protection/>
    </xf>
    <xf numFmtId="0" fontId="11" fillId="4" borderId="10" xfId="17" applyFont="1" applyFill="1" applyBorder="1" applyAlignment="1">
      <alignment horizontal="center"/>
      <protection/>
    </xf>
    <xf numFmtId="0" fontId="11" fillId="4" borderId="11" xfId="16" applyFont="1" applyFill="1" applyBorder="1">
      <alignment/>
      <protection/>
    </xf>
    <xf numFmtId="0" fontId="10" fillId="4" borderId="12" xfId="16" applyFont="1" applyFill="1" applyBorder="1" applyAlignment="1">
      <alignment horizontal="center"/>
      <protection/>
    </xf>
    <xf numFmtId="0" fontId="11" fillId="4" borderId="12" xfId="16" applyFont="1" applyFill="1" applyBorder="1" applyAlignment="1">
      <alignment horizontal="left"/>
      <protection/>
    </xf>
    <xf numFmtId="0" fontId="11" fillId="4" borderId="13" xfId="16" applyFont="1" applyFill="1" applyBorder="1" applyAlignment="1">
      <alignment horizontal="left"/>
      <protection/>
    </xf>
    <xf numFmtId="0" fontId="10" fillId="4" borderId="26" xfId="16" applyFont="1" applyFill="1" applyBorder="1" applyAlignment="1">
      <alignment horizontal="center"/>
      <protection/>
    </xf>
    <xf numFmtId="0" fontId="10" fillId="4" borderId="32" xfId="16" applyFont="1" applyFill="1" applyBorder="1" applyAlignment="1">
      <alignment horizontal="center"/>
      <protection/>
    </xf>
    <xf numFmtId="0" fontId="10" fillId="4" borderId="34" xfId="16" applyFont="1" applyFill="1" applyBorder="1" applyAlignment="1">
      <alignment horizontal="center"/>
      <protection/>
    </xf>
    <xf numFmtId="0" fontId="11" fillId="5" borderId="10" xfId="17" applyFont="1" applyFill="1" applyBorder="1" applyAlignment="1">
      <alignment horizontal="center"/>
      <protection/>
    </xf>
    <xf numFmtId="0" fontId="11" fillId="5" borderId="11" xfId="17" applyFont="1" applyFill="1" applyBorder="1">
      <alignment/>
      <protection/>
    </xf>
    <xf numFmtId="0" fontId="10" fillId="5" borderId="12" xfId="17" applyFont="1" applyFill="1" applyBorder="1" applyAlignment="1">
      <alignment horizontal="center"/>
      <protection/>
    </xf>
    <xf numFmtId="0" fontId="11" fillId="5" borderId="12" xfId="16" applyFont="1" applyFill="1" applyBorder="1" applyAlignment="1">
      <alignment horizontal="left"/>
      <protection/>
    </xf>
    <xf numFmtId="0" fontId="11" fillId="5" borderId="13" xfId="17" applyFont="1" applyFill="1" applyBorder="1">
      <alignment/>
      <protection/>
    </xf>
    <xf numFmtId="0" fontId="10" fillId="5" borderId="26" xfId="16" applyFont="1" applyFill="1" applyBorder="1" applyAlignment="1">
      <alignment horizontal="center"/>
      <protection/>
    </xf>
    <xf numFmtId="0" fontId="10" fillId="5" borderId="32" xfId="16" applyFont="1" applyFill="1" applyBorder="1" applyAlignment="1">
      <alignment horizontal="center"/>
      <protection/>
    </xf>
    <xf numFmtId="0" fontId="11" fillId="4" borderId="11" xfId="17" applyFont="1" applyFill="1" applyBorder="1">
      <alignment/>
      <protection/>
    </xf>
    <xf numFmtId="0" fontId="10" fillId="4" borderId="12" xfId="17" applyFont="1" applyFill="1" applyBorder="1" applyAlignment="1">
      <alignment horizontal="center"/>
      <protection/>
    </xf>
    <xf numFmtId="0" fontId="11" fillId="4" borderId="13" xfId="17" applyFont="1" applyFill="1" applyBorder="1">
      <alignment/>
      <protection/>
    </xf>
    <xf numFmtId="0" fontId="11" fillId="0" borderId="35" xfId="17" applyFont="1" applyBorder="1" applyAlignment="1">
      <alignment horizontal="center"/>
      <protection/>
    </xf>
    <xf numFmtId="0" fontId="11" fillId="0" borderId="15" xfId="16" applyFont="1" applyFill="1" applyBorder="1" applyAlignment="1">
      <alignment horizontal="left"/>
      <protection/>
    </xf>
    <xf numFmtId="0" fontId="10" fillId="0" borderId="35" xfId="16" applyFont="1" applyFill="1" applyBorder="1" applyAlignment="1">
      <alignment horizontal="center"/>
      <protection/>
    </xf>
    <xf numFmtId="0" fontId="10" fillId="0" borderId="16" xfId="16" applyFont="1" applyFill="1" applyBorder="1" applyAlignment="1">
      <alignment horizontal="center"/>
      <protection/>
    </xf>
    <xf numFmtId="226" fontId="11" fillId="0" borderId="0" xfId="16" applyNumberFormat="1" applyFont="1" applyFill="1" applyBorder="1">
      <alignment/>
      <protection/>
    </xf>
    <xf numFmtId="226" fontId="11" fillId="0" borderId="36" xfId="16" applyNumberFormat="1" applyFont="1" applyFill="1" applyBorder="1" applyAlignment="1">
      <alignment horizontal="center"/>
      <protection/>
    </xf>
    <xf numFmtId="226" fontId="11" fillId="0" borderId="23" xfId="16" applyNumberFormat="1" applyFont="1" applyFill="1" applyBorder="1" applyAlignment="1">
      <alignment horizontal="center"/>
      <protection/>
    </xf>
    <xf numFmtId="226" fontId="11" fillId="0" borderId="24" xfId="16" applyNumberFormat="1" applyFont="1" applyFill="1" applyBorder="1" applyAlignment="1">
      <alignment horizontal="center"/>
      <protection/>
    </xf>
    <xf numFmtId="21" fontId="11" fillId="0" borderId="0" xfId="16" applyNumberFormat="1" applyFont="1" applyFill="1" applyBorder="1">
      <alignment/>
      <protection/>
    </xf>
    <xf numFmtId="226" fontId="10" fillId="0" borderId="0" xfId="16" applyNumberFormat="1" applyFont="1" applyFill="1" applyAlignment="1">
      <alignment horizontal="center"/>
      <protection/>
    </xf>
    <xf numFmtId="226" fontId="11" fillId="0" borderId="20" xfId="16" applyNumberFormat="1" applyFont="1" applyFill="1" applyBorder="1" applyAlignment="1">
      <alignment horizontal="center"/>
      <protection/>
    </xf>
    <xf numFmtId="226" fontId="11" fillId="0" borderId="20" xfId="16" applyNumberFormat="1" applyFont="1" applyFill="1" applyBorder="1" applyAlignment="1">
      <alignment horizontal="left"/>
      <protection/>
    </xf>
    <xf numFmtId="226" fontId="0" fillId="0" borderId="0" xfId="0" applyNumberFormat="1" applyAlignment="1">
      <alignment/>
    </xf>
    <xf numFmtId="0" fontId="10" fillId="0" borderId="5" xfId="16" applyFont="1" applyFill="1" applyBorder="1" applyAlignment="1">
      <alignment horizontal="left" vertical="center"/>
      <protection/>
    </xf>
    <xf numFmtId="0" fontId="10" fillId="0" borderId="9" xfId="16" applyFont="1" applyFill="1" applyBorder="1" applyAlignment="1">
      <alignment horizontal="left" vertical="center"/>
      <protection/>
    </xf>
    <xf numFmtId="0" fontId="10" fillId="0" borderId="4" xfId="16" applyFont="1" applyFill="1" applyBorder="1" applyAlignment="1">
      <alignment horizontal="left" vertical="center"/>
      <protection/>
    </xf>
    <xf numFmtId="0" fontId="10" fillId="0" borderId="8" xfId="16" applyFont="1" applyFill="1" applyBorder="1" applyAlignment="1">
      <alignment horizontal="left" vertical="center"/>
      <protection/>
    </xf>
    <xf numFmtId="0" fontId="10" fillId="0" borderId="4" xfId="16" applyFont="1" applyFill="1" applyBorder="1" applyAlignment="1">
      <alignment horizontal="center" vertical="center" wrapText="1"/>
      <protection/>
    </xf>
    <xf numFmtId="0" fontId="10" fillId="0" borderId="8" xfId="16" applyFont="1" applyFill="1" applyBorder="1" applyAlignment="1">
      <alignment horizontal="center" vertical="center" wrapText="1"/>
      <protection/>
    </xf>
    <xf numFmtId="0" fontId="10" fillId="0" borderId="2" xfId="16" applyFont="1" applyFill="1" applyBorder="1" applyAlignment="1">
      <alignment horizontal="center" vertical="center" wrapText="1"/>
      <protection/>
    </xf>
    <xf numFmtId="0" fontId="10" fillId="0" borderId="6" xfId="16" applyFont="1" applyFill="1" applyBorder="1" applyAlignment="1">
      <alignment horizontal="center" vertical="center" wrapText="1"/>
      <protection/>
    </xf>
    <xf numFmtId="0" fontId="10" fillId="0" borderId="3" xfId="16" applyFont="1" applyFill="1" applyBorder="1" applyAlignment="1">
      <alignment horizontal="left" vertical="center"/>
      <protection/>
    </xf>
    <xf numFmtId="0" fontId="10" fillId="0" borderId="7" xfId="16" applyFont="1" applyFill="1" applyBorder="1" applyAlignment="1">
      <alignment horizontal="left" vertical="center"/>
      <protection/>
    </xf>
    <xf numFmtId="0" fontId="10" fillId="0" borderId="37" xfId="16" applyFont="1" applyFill="1" applyBorder="1" applyAlignment="1">
      <alignment horizontal="center"/>
      <protection/>
    </xf>
    <xf numFmtId="0" fontId="10" fillId="0" borderId="22" xfId="16" applyFont="1" applyFill="1" applyBorder="1" applyAlignment="1">
      <alignment horizontal="center"/>
      <protection/>
    </xf>
    <xf numFmtId="0" fontId="11" fillId="0" borderId="0" xfId="16" applyFont="1" applyFill="1" applyAlignment="1">
      <alignment horizontal="center"/>
      <protection/>
    </xf>
    <xf numFmtId="14" fontId="10" fillId="0" borderId="0" xfId="16" applyNumberFormat="1" applyFont="1" applyFill="1" applyAlignment="1">
      <alignment horizontal="center"/>
      <protection/>
    </xf>
    <xf numFmtId="0" fontId="10" fillId="0" borderId="2" xfId="16" applyFont="1" applyFill="1" applyBorder="1" applyAlignment="1">
      <alignment horizontal="center" vertical="center"/>
      <protection/>
    </xf>
    <xf numFmtId="0" fontId="10" fillId="0" borderId="6" xfId="16" applyFont="1" applyFill="1" applyBorder="1" applyAlignment="1">
      <alignment horizontal="center" vertical="center"/>
      <protection/>
    </xf>
    <xf numFmtId="0" fontId="10" fillId="0" borderId="5" xfId="16" applyFont="1" applyFill="1" applyBorder="1" applyAlignment="1">
      <alignment horizontal="center" vertical="center"/>
      <protection/>
    </xf>
    <xf numFmtId="0" fontId="10" fillId="0" borderId="9" xfId="16" applyFont="1" applyFill="1" applyBorder="1" applyAlignment="1">
      <alignment horizontal="center" vertical="center"/>
      <protection/>
    </xf>
    <xf numFmtId="0" fontId="10" fillId="0" borderId="38" xfId="16" applyFont="1" applyFill="1" applyBorder="1" applyAlignment="1">
      <alignment horizontal="center"/>
      <protection/>
    </xf>
    <xf numFmtId="0" fontId="10" fillId="3" borderId="2" xfId="16" applyFont="1" applyFill="1" applyBorder="1" applyAlignment="1">
      <alignment horizontal="center" vertical="center" wrapText="1"/>
      <protection/>
    </xf>
    <xf numFmtId="0" fontId="10" fillId="3" borderId="6" xfId="16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Normal_ORC_ADR" xfId="16"/>
    <cellStyle name="Normal_Zadarska" xfId="17"/>
    <cellStyle name="Followed Hyperlink" xfId="18"/>
    <cellStyle name="Percent" xfId="19"/>
    <cellStyle name="Currency" xfId="20"/>
    <cellStyle name="Currency [0]" xfId="21"/>
    <cellStyle name="Comma" xfId="22"/>
    <cellStyle name="Comma [0]" xfId="23"/>
  </cellStyles>
  <dxfs count="1">
    <dxf>
      <font>
        <color rgb="FFFF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ATA\palagru&#382;a99\ORC_ADR-PREDLO&#381;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GATE\regate-rezultati\JK%20Odisej\13%20prijel%20pehar\Ispis-kona&#269;ni-ukupn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Klub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iža"/>
      <sheetName val="orc"/>
      <sheetName val="adr.popis"/>
      <sheetName val="STAR.LISTA"/>
      <sheetName val="adr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načni-ispi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D 336 E295"/>
      <sheetName val="Delfin"/>
      <sheetName val="Noa"/>
      <sheetName val="Sari"/>
      <sheetName val="Stela"/>
      <sheetName val="The Godfather"/>
      <sheetName val="Vali"/>
      <sheetName val="Jedra u klubu"/>
      <sheetName val="Klubovi u RH"/>
      <sheetName val="Ispisi"/>
      <sheetName val="Module1"/>
    </sheetNames>
    <sheetDataSet>
      <sheetData sheetId="1">
        <row r="6">
          <cell r="F6" t="str">
            <v>Delfin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8515625" style="11" customWidth="1"/>
    <col min="2" max="2" width="17.8515625" style="11" customWidth="1"/>
    <col min="3" max="3" width="4.57421875" style="11" bestFit="1" customWidth="1"/>
    <col min="4" max="4" width="17.140625" style="41" bestFit="1" customWidth="1"/>
    <col min="5" max="5" width="25.8515625" style="41" bestFit="1" customWidth="1"/>
    <col min="6" max="16384" width="8.00390625" style="11" customWidth="1"/>
  </cols>
  <sheetData>
    <row r="1" spans="1:11" s="2" customFormat="1" ht="29.25">
      <c r="A1" s="1" t="s">
        <v>0</v>
      </c>
      <c r="C1" s="3"/>
      <c r="D1" s="3"/>
      <c r="E1" s="3"/>
      <c r="K1" s="4" t="s">
        <v>1</v>
      </c>
    </row>
    <row r="2" spans="1:5" s="2" customFormat="1" ht="16.5" customHeight="1">
      <c r="A2" s="5"/>
      <c r="B2" s="5"/>
      <c r="C2" s="5"/>
      <c r="D2" s="5"/>
      <c r="E2" s="5"/>
    </row>
    <row r="3" spans="1:5" ht="15.75" customHeight="1">
      <c r="A3" s="6"/>
      <c r="B3" s="7"/>
      <c r="C3" s="8"/>
      <c r="D3" s="9"/>
      <c r="E3" s="10"/>
    </row>
    <row r="4" spans="1:5" ht="18" customHeight="1">
      <c r="A4" s="6"/>
      <c r="B4" s="7"/>
      <c r="C4" s="8"/>
      <c r="D4" s="9"/>
      <c r="E4" s="10"/>
    </row>
    <row r="5" spans="2:5" ht="15.75" thickBot="1">
      <c r="B5" s="12" t="s">
        <v>2</v>
      </c>
      <c r="C5" s="12"/>
      <c r="D5" s="12"/>
      <c r="E5" s="12"/>
    </row>
    <row r="6" spans="1:5" ht="15.75" customHeight="1" thickTop="1">
      <c r="A6" s="145" t="s">
        <v>3</v>
      </c>
      <c r="B6" s="147" t="s">
        <v>78</v>
      </c>
      <c r="C6" s="143" t="s">
        <v>65</v>
      </c>
      <c r="D6" s="141" t="s">
        <v>66</v>
      </c>
      <c r="E6" s="139" t="s">
        <v>67</v>
      </c>
    </row>
    <row r="7" spans="1:5" ht="15.75" customHeight="1" thickBot="1">
      <c r="A7" s="146"/>
      <c r="B7" s="148"/>
      <c r="C7" s="144"/>
      <c r="D7" s="142"/>
      <c r="E7" s="140"/>
    </row>
    <row r="8" spans="1:5" s="27" customFormat="1" ht="18.75" customHeight="1" thickTop="1">
      <c r="A8" s="22">
        <v>1</v>
      </c>
      <c r="B8" s="23" t="s">
        <v>4</v>
      </c>
      <c r="C8" s="24">
        <v>2</v>
      </c>
      <c r="D8" s="25" t="s">
        <v>5</v>
      </c>
      <c r="E8" s="26" t="s">
        <v>6</v>
      </c>
    </row>
    <row r="9" spans="1:5" ht="18.75" customHeight="1">
      <c r="A9" s="22">
        <v>2</v>
      </c>
      <c r="B9" s="23" t="s">
        <v>7</v>
      </c>
      <c r="C9" s="24">
        <v>3</v>
      </c>
      <c r="D9" s="25" t="s">
        <v>5</v>
      </c>
      <c r="E9" s="26" t="s">
        <v>8</v>
      </c>
    </row>
    <row r="10" spans="1:5" ht="18.75" customHeight="1">
      <c r="A10" s="22">
        <v>3</v>
      </c>
      <c r="B10" s="28" t="s">
        <v>9</v>
      </c>
      <c r="C10" s="24">
        <v>5</v>
      </c>
      <c r="D10" s="25" t="s">
        <v>5</v>
      </c>
      <c r="E10" s="26" t="s">
        <v>10</v>
      </c>
    </row>
    <row r="11" spans="1:5" ht="18.75" customHeight="1">
      <c r="A11" s="22">
        <v>4</v>
      </c>
      <c r="B11" s="23" t="s">
        <v>11</v>
      </c>
      <c r="C11" s="24">
        <v>6</v>
      </c>
      <c r="D11" s="25" t="s">
        <v>5</v>
      </c>
      <c r="E11" s="26" t="s">
        <v>12</v>
      </c>
    </row>
    <row r="12" spans="1:5" ht="18.75" customHeight="1">
      <c r="A12" s="22">
        <v>5</v>
      </c>
      <c r="B12" s="23" t="s">
        <v>13</v>
      </c>
      <c r="C12" s="24">
        <v>8</v>
      </c>
      <c r="D12" s="25" t="s">
        <v>5</v>
      </c>
      <c r="E12" s="26" t="s">
        <v>14</v>
      </c>
    </row>
    <row r="13" spans="1:5" ht="18.75" customHeight="1">
      <c r="A13" s="22">
        <v>6</v>
      </c>
      <c r="B13" s="23" t="s">
        <v>15</v>
      </c>
      <c r="C13" s="24">
        <v>9</v>
      </c>
      <c r="D13" s="25" t="s">
        <v>5</v>
      </c>
      <c r="E13" s="26" t="s">
        <v>16</v>
      </c>
    </row>
    <row r="14" spans="1:5" ht="18.75" customHeight="1">
      <c r="A14" s="22">
        <v>7</v>
      </c>
      <c r="B14" s="23" t="s">
        <v>17</v>
      </c>
      <c r="C14" s="24">
        <v>10</v>
      </c>
      <c r="D14" s="25" t="s">
        <v>5</v>
      </c>
      <c r="E14" s="26" t="s">
        <v>18</v>
      </c>
    </row>
    <row r="15" spans="1:5" ht="18.75" customHeight="1">
      <c r="A15" s="22">
        <v>8</v>
      </c>
      <c r="B15" s="27" t="s">
        <v>19</v>
      </c>
      <c r="C15" s="24">
        <v>11</v>
      </c>
      <c r="D15" s="25" t="s">
        <v>5</v>
      </c>
      <c r="E15" s="26" t="s">
        <v>20</v>
      </c>
    </row>
    <row r="16" spans="1:5" ht="18.75" customHeight="1">
      <c r="A16" s="22">
        <v>9</v>
      </c>
      <c r="B16" s="23" t="s">
        <v>21</v>
      </c>
      <c r="C16" s="24">
        <v>12</v>
      </c>
      <c r="D16" s="25" t="s">
        <v>5</v>
      </c>
      <c r="E16" s="26" t="s">
        <v>22</v>
      </c>
    </row>
    <row r="17" spans="1:5" ht="18.75" customHeight="1">
      <c r="A17" s="22">
        <v>10</v>
      </c>
      <c r="B17" s="23" t="s">
        <v>23</v>
      </c>
      <c r="C17" s="29">
        <v>13</v>
      </c>
      <c r="D17" s="25" t="s">
        <v>5</v>
      </c>
      <c r="E17" s="26" t="s">
        <v>24</v>
      </c>
    </row>
    <row r="18" spans="1:5" ht="18.75" customHeight="1">
      <c r="A18" s="22">
        <v>11</v>
      </c>
      <c r="B18" s="23" t="s">
        <v>25</v>
      </c>
      <c r="C18" s="24">
        <v>15</v>
      </c>
      <c r="D18" s="25" t="s">
        <v>5</v>
      </c>
      <c r="E18" s="26" t="s">
        <v>26</v>
      </c>
    </row>
    <row r="19" spans="1:5" ht="18.75" customHeight="1">
      <c r="A19" s="22">
        <v>12</v>
      </c>
      <c r="B19" s="28" t="s">
        <v>27</v>
      </c>
      <c r="C19" s="30">
        <v>16</v>
      </c>
      <c r="D19" s="25" t="s">
        <v>5</v>
      </c>
      <c r="E19" s="31" t="s">
        <v>28</v>
      </c>
    </row>
    <row r="20" spans="1:5" ht="18.75" customHeight="1">
      <c r="A20" s="22">
        <v>13</v>
      </c>
      <c r="B20" s="28" t="s">
        <v>64</v>
      </c>
      <c r="C20" s="30">
        <v>17</v>
      </c>
      <c r="D20" s="25" t="s">
        <v>5</v>
      </c>
      <c r="E20" s="31" t="s">
        <v>29</v>
      </c>
    </row>
    <row r="21" spans="1:5" ht="18.75" customHeight="1">
      <c r="A21" s="22">
        <v>14</v>
      </c>
      <c r="B21" s="23" t="s">
        <v>30</v>
      </c>
      <c r="C21" s="24">
        <v>18</v>
      </c>
      <c r="D21" s="25" t="s">
        <v>5</v>
      </c>
      <c r="E21" s="26" t="s">
        <v>31</v>
      </c>
    </row>
    <row r="22" spans="1:5" ht="18.75" customHeight="1">
      <c r="A22" s="22">
        <v>15</v>
      </c>
      <c r="B22" s="23" t="s">
        <v>32</v>
      </c>
      <c r="C22" s="24">
        <v>19</v>
      </c>
      <c r="D22" s="25" t="s">
        <v>5</v>
      </c>
      <c r="E22" s="26" t="s">
        <v>33</v>
      </c>
    </row>
    <row r="23" spans="1:5" ht="18.75" customHeight="1">
      <c r="A23" s="22">
        <v>16</v>
      </c>
      <c r="B23" s="28" t="s">
        <v>34</v>
      </c>
      <c r="C23" s="30">
        <v>22</v>
      </c>
      <c r="D23" s="25" t="s">
        <v>5</v>
      </c>
      <c r="E23" s="31" t="s">
        <v>68</v>
      </c>
    </row>
    <row r="24" spans="1:5" ht="18.75" customHeight="1">
      <c r="A24" s="22">
        <v>17</v>
      </c>
      <c r="B24" s="32" t="s">
        <v>35</v>
      </c>
      <c r="C24" s="33">
        <v>23</v>
      </c>
      <c r="D24" s="25" t="s">
        <v>5</v>
      </c>
      <c r="E24" s="34" t="s">
        <v>36</v>
      </c>
    </row>
    <row r="25" spans="1:5" ht="18.75" customHeight="1">
      <c r="A25" s="22">
        <v>18</v>
      </c>
      <c r="B25" s="35" t="s">
        <v>37</v>
      </c>
      <c r="C25" s="24">
        <v>24</v>
      </c>
      <c r="D25" s="25" t="s">
        <v>5</v>
      </c>
      <c r="E25" s="26" t="s">
        <v>38</v>
      </c>
    </row>
    <row r="26" spans="1:5" ht="18.75" customHeight="1">
      <c r="A26" s="22">
        <v>19</v>
      </c>
      <c r="B26" s="23" t="s">
        <v>39</v>
      </c>
      <c r="C26" s="24">
        <v>25</v>
      </c>
      <c r="D26" s="25" t="s">
        <v>5</v>
      </c>
      <c r="E26" s="26" t="s">
        <v>63</v>
      </c>
    </row>
    <row r="27" spans="1:5" ht="18.75" customHeight="1">
      <c r="A27" s="22">
        <v>20</v>
      </c>
      <c r="B27" s="28" t="s">
        <v>40</v>
      </c>
      <c r="C27" s="30">
        <v>27</v>
      </c>
      <c r="D27" s="25" t="s">
        <v>5</v>
      </c>
      <c r="E27" s="31" t="s">
        <v>41</v>
      </c>
    </row>
    <row r="28" spans="1:5" ht="18.75" customHeight="1">
      <c r="A28" s="22"/>
      <c r="B28" s="28"/>
      <c r="C28" s="30"/>
      <c r="D28" s="25"/>
      <c r="E28" s="31"/>
    </row>
    <row r="29" spans="1:5" ht="18.75" customHeight="1" thickBot="1">
      <c r="A29" s="36">
        <v>21</v>
      </c>
      <c r="B29" s="37" t="s">
        <v>42</v>
      </c>
      <c r="C29" s="38" t="s">
        <v>43</v>
      </c>
      <c r="D29" s="39" t="s">
        <v>5</v>
      </c>
      <c r="E29" s="40" t="s">
        <v>44</v>
      </c>
    </row>
    <row r="30" ht="15.75" thickTop="1"/>
  </sheetData>
  <mergeCells count="5">
    <mergeCell ref="E6:E7"/>
    <mergeCell ref="D6:D7"/>
    <mergeCell ref="C6:C7"/>
    <mergeCell ref="A6:A7"/>
    <mergeCell ref="B6:B7"/>
  </mergeCells>
  <printOptions gridLines="1" horizontalCentered="1" verticalCentered="1"/>
  <pageMargins left="0.3937007874015748" right="0.1968503937007874" top="0.3937007874015748" bottom="0.7874015748031497" header="0.15748031496062992" footer="0.4330708661417323"/>
  <pageSetup blackAndWhite="1" fitToHeight="1" fitToWidth="1" horizontalDpi="600" verticalDpi="600" orientation="landscape" paperSize="9" scale="83" r:id="rId1"/>
  <headerFooter alignWithMargins="0">
    <oddFooter>&amp;LZadar, 18.09.2005.&amp;C&amp;P/&amp;N&amp;RREGATNI ODBOR/&amp;"Arial,Italic"Yacht club Zadar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N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7.8515625" style="0" customWidth="1"/>
    <col min="3" max="3" width="4.7109375" style="0" bestFit="1" customWidth="1"/>
    <col min="4" max="4" width="17.28125" style="0" bestFit="1" customWidth="1"/>
    <col min="5" max="5" width="25.8515625" style="0" bestFit="1" customWidth="1"/>
    <col min="6" max="12" width="8.57421875" style="0" customWidth="1"/>
    <col min="13" max="13" width="9.8515625" style="0" customWidth="1"/>
    <col min="14" max="14" width="6.28125" style="0" customWidth="1"/>
  </cols>
  <sheetData>
    <row r="1" spans="1:14" ht="29.25">
      <c r="A1" s="2"/>
      <c r="B1" s="1" t="s">
        <v>0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</row>
    <row r="2" spans="1:14" ht="29.25">
      <c r="A2" s="2"/>
      <c r="B2" s="1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8" t="s">
        <v>45</v>
      </c>
      <c r="B3" s="41"/>
      <c r="C3" s="41"/>
      <c r="D3" s="8" t="s">
        <v>79</v>
      </c>
      <c r="E3" s="41" t="s">
        <v>46</v>
      </c>
      <c r="F3" s="151" t="s">
        <v>47</v>
      </c>
      <c r="G3" s="151"/>
      <c r="H3" s="11"/>
      <c r="I3" s="11"/>
      <c r="J3" s="11"/>
      <c r="K3" s="11"/>
      <c r="L3" s="11"/>
      <c r="M3" s="11"/>
      <c r="N3" s="11"/>
    </row>
    <row r="4" spans="1:14" ht="16.5">
      <c r="A4" s="6" t="s">
        <v>48</v>
      </c>
      <c r="B4" s="88" t="s">
        <v>49</v>
      </c>
      <c r="C4" s="8"/>
      <c r="D4" s="9">
        <v>15</v>
      </c>
      <c r="E4" s="135">
        <v>0.4861111111111111</v>
      </c>
      <c r="F4" s="152" t="s">
        <v>50</v>
      </c>
      <c r="G4" s="152"/>
      <c r="H4" s="11"/>
      <c r="I4" s="11"/>
      <c r="J4" s="11"/>
      <c r="K4" s="11"/>
      <c r="L4" s="11"/>
      <c r="M4" s="11"/>
      <c r="N4" s="11"/>
    </row>
    <row r="5" spans="1:14" ht="16.5">
      <c r="A5" s="6" t="s">
        <v>53</v>
      </c>
      <c r="B5" s="88" t="s">
        <v>103</v>
      </c>
      <c r="C5" s="8"/>
      <c r="D5" s="9">
        <v>6</v>
      </c>
      <c r="E5" s="135">
        <v>0.638888888888889</v>
      </c>
      <c r="F5" s="152" t="s">
        <v>50</v>
      </c>
      <c r="G5" s="152"/>
      <c r="H5" s="11"/>
      <c r="I5" s="11"/>
      <c r="J5" s="11"/>
      <c r="K5" s="11"/>
      <c r="L5" s="11"/>
      <c r="M5" s="11"/>
      <c r="N5" s="11"/>
    </row>
    <row r="6" spans="1:14" ht="16.5">
      <c r="A6" s="6" t="s">
        <v>55</v>
      </c>
      <c r="B6" s="88" t="s">
        <v>56</v>
      </c>
      <c r="C6" s="8"/>
      <c r="D6" s="9">
        <v>16</v>
      </c>
      <c r="E6" s="135">
        <v>0.4791666666666667</v>
      </c>
      <c r="F6" s="152" t="s">
        <v>57</v>
      </c>
      <c r="G6" s="152"/>
      <c r="H6" s="11"/>
      <c r="I6" s="11"/>
      <c r="J6" s="11"/>
      <c r="K6" s="11"/>
      <c r="L6" s="11"/>
      <c r="M6" s="11"/>
      <c r="N6" s="11"/>
    </row>
    <row r="7" spans="1:14" ht="16.5">
      <c r="A7" s="6" t="s">
        <v>58</v>
      </c>
      <c r="B7" s="88" t="s">
        <v>104</v>
      </c>
      <c r="C7" s="8"/>
      <c r="D7" s="9">
        <v>7</v>
      </c>
      <c r="E7" s="135">
        <v>0.6979166666666666</v>
      </c>
      <c r="F7" s="152" t="s">
        <v>57</v>
      </c>
      <c r="G7" s="152"/>
      <c r="H7" s="11"/>
      <c r="I7" s="11"/>
      <c r="J7" s="11"/>
      <c r="K7" s="11"/>
      <c r="L7" s="11"/>
      <c r="M7" s="11"/>
      <c r="N7" s="11"/>
    </row>
    <row r="8" spans="1:14" ht="16.5">
      <c r="A8" s="6" t="s">
        <v>59</v>
      </c>
      <c r="B8" s="88" t="s">
        <v>60</v>
      </c>
      <c r="C8" s="8"/>
      <c r="D8" s="9">
        <v>13</v>
      </c>
      <c r="E8" s="135">
        <v>0.4375</v>
      </c>
      <c r="F8" s="152" t="s">
        <v>61</v>
      </c>
      <c r="G8" s="152"/>
      <c r="H8" s="11"/>
      <c r="I8" s="11"/>
      <c r="J8" s="11"/>
      <c r="K8" s="11"/>
      <c r="L8" s="11"/>
      <c r="M8" s="11"/>
      <c r="N8" s="11"/>
    </row>
    <row r="9" spans="1:14" ht="16.5">
      <c r="A9" s="6" t="s">
        <v>62</v>
      </c>
      <c r="B9" s="88" t="s">
        <v>105</v>
      </c>
      <c r="C9" s="8"/>
      <c r="D9" s="9">
        <v>4</v>
      </c>
      <c r="E9" s="135">
        <v>0.6354166666666666</v>
      </c>
      <c r="F9" s="152" t="s">
        <v>61</v>
      </c>
      <c r="G9" s="152"/>
      <c r="H9" s="11"/>
      <c r="I9" s="11"/>
      <c r="J9" s="11"/>
      <c r="K9" s="11"/>
      <c r="L9" s="11"/>
      <c r="M9" s="11"/>
      <c r="N9" s="11"/>
    </row>
    <row r="10" spans="1:14" ht="16.5">
      <c r="A10" s="6"/>
      <c r="B10" s="7"/>
      <c r="C10" s="8"/>
      <c r="D10" s="9"/>
      <c r="E10" s="10"/>
      <c r="F10" s="42"/>
      <c r="G10" s="42"/>
      <c r="H10" s="11"/>
      <c r="I10" s="11"/>
      <c r="J10" s="11"/>
      <c r="K10" s="11"/>
      <c r="L10" s="11"/>
      <c r="M10" s="11"/>
      <c r="N10" s="11"/>
    </row>
    <row r="11" spans="1:14" ht="18.75" thickBot="1">
      <c r="A11" s="11"/>
      <c r="B11" s="43" t="s">
        <v>107</v>
      </c>
      <c r="C11" s="12"/>
      <c r="D11" s="12"/>
      <c r="E11" s="12"/>
      <c r="F11" s="11"/>
      <c r="G11" s="44"/>
      <c r="H11" s="11"/>
      <c r="I11" s="11"/>
      <c r="J11" s="11"/>
      <c r="K11" s="11"/>
      <c r="L11" s="11"/>
      <c r="M11" s="11"/>
      <c r="N11" s="11"/>
    </row>
    <row r="12" spans="1:14" ht="15.75" customHeight="1" thickTop="1">
      <c r="A12" s="145" t="s">
        <v>3</v>
      </c>
      <c r="B12" s="147" t="s">
        <v>78</v>
      </c>
      <c r="C12" s="143" t="s">
        <v>65</v>
      </c>
      <c r="D12" s="141" t="s">
        <v>66</v>
      </c>
      <c r="E12" s="139" t="s">
        <v>67</v>
      </c>
      <c r="F12" s="153" t="s">
        <v>86</v>
      </c>
      <c r="G12" s="155" t="s">
        <v>87</v>
      </c>
      <c r="H12" s="155" t="s">
        <v>89</v>
      </c>
      <c r="I12" s="153" t="s">
        <v>91</v>
      </c>
      <c r="J12" s="153" t="s">
        <v>93</v>
      </c>
      <c r="K12" s="153" t="s">
        <v>95</v>
      </c>
      <c r="L12" s="145" t="s">
        <v>97</v>
      </c>
      <c r="M12" s="158" t="s">
        <v>106</v>
      </c>
      <c r="N12" s="11"/>
    </row>
    <row r="13" spans="1:14" ht="15.75" customHeight="1" thickBot="1">
      <c r="A13" s="146"/>
      <c r="B13" s="148"/>
      <c r="C13" s="144"/>
      <c r="D13" s="142"/>
      <c r="E13" s="140"/>
      <c r="F13" s="154"/>
      <c r="G13" s="156"/>
      <c r="H13" s="156"/>
      <c r="I13" s="154"/>
      <c r="J13" s="154"/>
      <c r="K13" s="154"/>
      <c r="L13" s="146"/>
      <c r="M13" s="159"/>
      <c r="N13" s="11"/>
    </row>
    <row r="14" spans="1:14" ht="17.25" thickTop="1">
      <c r="A14" s="92">
        <v>1</v>
      </c>
      <c r="B14" s="93" t="s">
        <v>17</v>
      </c>
      <c r="C14" s="94">
        <v>10</v>
      </c>
      <c r="D14" s="95" t="s">
        <v>5</v>
      </c>
      <c r="E14" s="96" t="s">
        <v>18</v>
      </c>
      <c r="F14" s="97">
        <v>1</v>
      </c>
      <c r="G14" s="98">
        <v>1</v>
      </c>
      <c r="H14" s="97">
        <v>1</v>
      </c>
      <c r="I14" s="97">
        <v>1</v>
      </c>
      <c r="J14" s="99">
        <v>1</v>
      </c>
      <c r="K14" s="97">
        <v>2</v>
      </c>
      <c r="L14" s="98">
        <f aca="true" t="shared" si="0" ref="L14:L28">F14+G14+H14+I14+J14+K14</f>
        <v>7</v>
      </c>
      <c r="M14" s="98">
        <f>$L14-(MAX($F14:$K14))</f>
        <v>5</v>
      </c>
      <c r="N14" s="27"/>
    </row>
    <row r="15" spans="1:14" ht="16.5">
      <c r="A15" s="100">
        <v>2</v>
      </c>
      <c r="B15" s="101" t="s">
        <v>39</v>
      </c>
      <c r="C15" s="102">
        <v>25</v>
      </c>
      <c r="D15" s="103" t="s">
        <v>5</v>
      </c>
      <c r="E15" s="104" t="s">
        <v>63</v>
      </c>
      <c r="F15" s="105">
        <v>3</v>
      </c>
      <c r="G15" s="106">
        <v>2</v>
      </c>
      <c r="H15" s="105">
        <v>2</v>
      </c>
      <c r="I15" s="105">
        <v>2</v>
      </c>
      <c r="J15" s="107">
        <v>3</v>
      </c>
      <c r="K15" s="105">
        <v>8</v>
      </c>
      <c r="L15" s="106">
        <f t="shared" si="0"/>
        <v>20</v>
      </c>
      <c r="M15" s="105">
        <f aca="true" t="shared" si="1" ref="M15:M34">$L15-(MAX($F15:$K15))</f>
        <v>12</v>
      </c>
      <c r="N15" s="11"/>
    </row>
    <row r="16" spans="1:14" ht="16.5">
      <c r="A16" s="108">
        <v>3</v>
      </c>
      <c r="B16" s="109" t="s">
        <v>64</v>
      </c>
      <c r="C16" s="110">
        <v>17</v>
      </c>
      <c r="D16" s="111" t="s">
        <v>5</v>
      </c>
      <c r="E16" s="112" t="s">
        <v>29</v>
      </c>
      <c r="F16" s="113">
        <v>5</v>
      </c>
      <c r="G16" s="114">
        <v>11</v>
      </c>
      <c r="H16" s="113">
        <v>4</v>
      </c>
      <c r="I16" s="113">
        <v>6</v>
      </c>
      <c r="J16" s="115">
        <v>6</v>
      </c>
      <c r="K16" s="113">
        <v>6</v>
      </c>
      <c r="L16" s="114">
        <f t="shared" si="0"/>
        <v>38</v>
      </c>
      <c r="M16" s="113">
        <f t="shared" si="1"/>
        <v>27</v>
      </c>
      <c r="N16" s="11"/>
    </row>
    <row r="17" spans="1:14" ht="16.5">
      <c r="A17" s="22">
        <v>4</v>
      </c>
      <c r="B17" s="23" t="s">
        <v>30</v>
      </c>
      <c r="C17" s="24">
        <v>18</v>
      </c>
      <c r="D17" s="25" t="s">
        <v>5</v>
      </c>
      <c r="E17" s="26" t="s">
        <v>31</v>
      </c>
      <c r="F17" s="53">
        <v>13</v>
      </c>
      <c r="G17" s="81">
        <v>5</v>
      </c>
      <c r="H17" s="53">
        <v>3</v>
      </c>
      <c r="I17" s="53">
        <v>4</v>
      </c>
      <c r="J17" s="87">
        <v>13</v>
      </c>
      <c r="K17" s="53">
        <v>7</v>
      </c>
      <c r="L17" s="81">
        <f t="shared" si="0"/>
        <v>45</v>
      </c>
      <c r="M17" s="53">
        <f t="shared" si="1"/>
        <v>32</v>
      </c>
      <c r="N17" s="11"/>
    </row>
    <row r="18" spans="1:14" ht="16.5">
      <c r="A18" s="22">
        <v>5</v>
      </c>
      <c r="B18" s="23" t="s">
        <v>25</v>
      </c>
      <c r="C18" s="24">
        <v>15</v>
      </c>
      <c r="D18" s="25" t="s">
        <v>5</v>
      </c>
      <c r="E18" s="26" t="s">
        <v>26</v>
      </c>
      <c r="F18" s="53">
        <v>11</v>
      </c>
      <c r="G18" s="81">
        <v>7</v>
      </c>
      <c r="H18" s="53">
        <v>11</v>
      </c>
      <c r="I18" s="53">
        <v>10</v>
      </c>
      <c r="J18" s="87">
        <v>7</v>
      </c>
      <c r="K18" s="53">
        <v>1</v>
      </c>
      <c r="L18" s="81">
        <f t="shared" si="0"/>
        <v>47</v>
      </c>
      <c r="M18" s="53">
        <f t="shared" si="1"/>
        <v>36</v>
      </c>
      <c r="N18" s="11"/>
    </row>
    <row r="19" spans="1:14" ht="16.5">
      <c r="A19" s="22">
        <v>6</v>
      </c>
      <c r="B19" s="27" t="s">
        <v>40</v>
      </c>
      <c r="C19" s="30">
        <v>27</v>
      </c>
      <c r="D19" s="25" t="s">
        <v>5</v>
      </c>
      <c r="E19" s="31" t="s">
        <v>41</v>
      </c>
      <c r="F19" s="53">
        <v>12</v>
      </c>
      <c r="G19" s="81">
        <v>9</v>
      </c>
      <c r="H19" s="53">
        <v>5</v>
      </c>
      <c r="I19" s="53">
        <v>8</v>
      </c>
      <c r="J19" s="87">
        <v>2</v>
      </c>
      <c r="K19" s="53">
        <v>16</v>
      </c>
      <c r="L19" s="81">
        <f>F19+G19+H19+I19+J19+K19</f>
        <v>52</v>
      </c>
      <c r="M19" s="53">
        <f t="shared" si="1"/>
        <v>36</v>
      </c>
      <c r="N19" s="11"/>
    </row>
    <row r="20" spans="1:14" ht="16.5">
      <c r="A20" s="22">
        <v>7</v>
      </c>
      <c r="B20" s="23" t="s">
        <v>32</v>
      </c>
      <c r="C20" s="24">
        <v>19</v>
      </c>
      <c r="D20" s="25" t="s">
        <v>5</v>
      </c>
      <c r="E20" s="26" t="s">
        <v>33</v>
      </c>
      <c r="F20" s="53">
        <v>8</v>
      </c>
      <c r="G20" s="81">
        <v>3</v>
      </c>
      <c r="H20" s="53">
        <v>12</v>
      </c>
      <c r="I20" s="53">
        <v>14</v>
      </c>
      <c r="J20" s="87">
        <v>9</v>
      </c>
      <c r="K20" s="53">
        <v>4</v>
      </c>
      <c r="L20" s="81">
        <f t="shared" si="0"/>
        <v>50</v>
      </c>
      <c r="M20" s="53">
        <f t="shared" si="1"/>
        <v>36</v>
      </c>
      <c r="N20" s="11"/>
    </row>
    <row r="21" spans="1:14" ht="16.5">
      <c r="A21" s="22">
        <v>8</v>
      </c>
      <c r="B21" s="23" t="s">
        <v>13</v>
      </c>
      <c r="C21" s="24">
        <v>8</v>
      </c>
      <c r="D21" s="25" t="s">
        <v>5</v>
      </c>
      <c r="E21" s="26" t="s">
        <v>14</v>
      </c>
      <c r="F21" s="53">
        <v>6</v>
      </c>
      <c r="G21" s="81">
        <v>6</v>
      </c>
      <c r="H21" s="53">
        <v>15</v>
      </c>
      <c r="I21" s="53">
        <v>9</v>
      </c>
      <c r="J21" s="87">
        <v>5</v>
      </c>
      <c r="K21" s="53">
        <v>10</v>
      </c>
      <c r="L21" s="81">
        <f t="shared" si="0"/>
        <v>51</v>
      </c>
      <c r="M21" s="53">
        <f t="shared" si="1"/>
        <v>36</v>
      </c>
      <c r="N21" s="11"/>
    </row>
    <row r="22" spans="1:14" ht="16.5">
      <c r="A22" s="22">
        <v>9</v>
      </c>
      <c r="B22" s="28" t="s">
        <v>9</v>
      </c>
      <c r="C22" s="24">
        <v>5</v>
      </c>
      <c r="D22" s="25" t="s">
        <v>5</v>
      </c>
      <c r="E22" s="26" t="s">
        <v>10</v>
      </c>
      <c r="F22" s="53">
        <v>7</v>
      </c>
      <c r="G22" s="81">
        <v>12</v>
      </c>
      <c r="H22" s="53">
        <v>7</v>
      </c>
      <c r="I22" s="53">
        <v>13</v>
      </c>
      <c r="J22" s="87">
        <v>12</v>
      </c>
      <c r="K22" s="53">
        <v>5</v>
      </c>
      <c r="L22" s="81">
        <f t="shared" si="0"/>
        <v>56</v>
      </c>
      <c r="M22" s="53">
        <f t="shared" si="1"/>
        <v>43</v>
      </c>
      <c r="N22" s="11"/>
    </row>
    <row r="23" spans="1:14" ht="16.5">
      <c r="A23" s="22">
        <v>10</v>
      </c>
      <c r="B23" s="23" t="s">
        <v>7</v>
      </c>
      <c r="C23" s="24">
        <v>3</v>
      </c>
      <c r="D23" s="25" t="s">
        <v>5</v>
      </c>
      <c r="E23" s="26" t="s">
        <v>8</v>
      </c>
      <c r="F23" s="53">
        <v>2</v>
      </c>
      <c r="G23" s="81">
        <v>21</v>
      </c>
      <c r="H23" s="53">
        <v>14</v>
      </c>
      <c r="I23" s="53">
        <v>3</v>
      </c>
      <c r="J23" s="87">
        <v>14</v>
      </c>
      <c r="K23" s="53">
        <v>15</v>
      </c>
      <c r="L23" s="81">
        <f t="shared" si="0"/>
        <v>69</v>
      </c>
      <c r="M23" s="53">
        <f t="shared" si="1"/>
        <v>48</v>
      </c>
      <c r="N23" s="11"/>
    </row>
    <row r="24" spans="1:14" ht="16.5">
      <c r="A24" s="22">
        <v>11</v>
      </c>
      <c r="B24" s="28" t="s">
        <v>34</v>
      </c>
      <c r="C24" s="30">
        <v>22</v>
      </c>
      <c r="D24" s="25" t="s">
        <v>5</v>
      </c>
      <c r="E24" s="31" t="s">
        <v>68</v>
      </c>
      <c r="F24" s="58">
        <v>4</v>
      </c>
      <c r="G24" s="81">
        <v>4</v>
      </c>
      <c r="H24" s="53">
        <v>10</v>
      </c>
      <c r="I24" s="53">
        <v>12</v>
      </c>
      <c r="J24" s="87">
        <v>21</v>
      </c>
      <c r="K24" s="53">
        <v>18</v>
      </c>
      <c r="L24" s="81">
        <f t="shared" si="0"/>
        <v>69</v>
      </c>
      <c r="M24" s="53">
        <f t="shared" si="1"/>
        <v>48</v>
      </c>
      <c r="N24" s="11"/>
    </row>
    <row r="25" spans="1:14" ht="16.5">
      <c r="A25" s="22">
        <v>12</v>
      </c>
      <c r="B25" s="23" t="s">
        <v>11</v>
      </c>
      <c r="C25" s="24">
        <v>6</v>
      </c>
      <c r="D25" s="25" t="s">
        <v>5</v>
      </c>
      <c r="E25" s="26" t="s">
        <v>12</v>
      </c>
      <c r="F25" s="53">
        <v>17</v>
      </c>
      <c r="G25" s="81">
        <v>16</v>
      </c>
      <c r="H25" s="53">
        <v>9</v>
      </c>
      <c r="I25" s="53">
        <v>11</v>
      </c>
      <c r="J25" s="87">
        <v>4</v>
      </c>
      <c r="K25" s="53">
        <v>9</v>
      </c>
      <c r="L25" s="81">
        <f t="shared" si="0"/>
        <v>66</v>
      </c>
      <c r="M25" s="53">
        <f t="shared" si="1"/>
        <v>49</v>
      </c>
      <c r="N25" s="11"/>
    </row>
    <row r="26" spans="1:14" ht="16.5">
      <c r="A26" s="22">
        <v>13</v>
      </c>
      <c r="B26" s="28" t="s">
        <v>35</v>
      </c>
      <c r="C26" s="30">
        <v>23</v>
      </c>
      <c r="D26" s="25" t="s">
        <v>5</v>
      </c>
      <c r="E26" s="31" t="s">
        <v>36</v>
      </c>
      <c r="F26" s="53">
        <v>9</v>
      </c>
      <c r="G26" s="81">
        <v>14</v>
      </c>
      <c r="H26" s="53">
        <v>13</v>
      </c>
      <c r="I26" s="53">
        <v>15</v>
      </c>
      <c r="J26" s="87">
        <v>11</v>
      </c>
      <c r="K26" s="53">
        <v>3</v>
      </c>
      <c r="L26" s="81">
        <f t="shared" si="0"/>
        <v>65</v>
      </c>
      <c r="M26" s="53">
        <f t="shared" si="1"/>
        <v>50</v>
      </c>
      <c r="N26" s="11"/>
    </row>
    <row r="27" spans="1:14" ht="16.5">
      <c r="A27" s="22">
        <v>14</v>
      </c>
      <c r="B27" s="28" t="s">
        <v>27</v>
      </c>
      <c r="C27" s="30">
        <v>16</v>
      </c>
      <c r="D27" s="25" t="s">
        <v>5</v>
      </c>
      <c r="E27" s="31" t="s">
        <v>28</v>
      </c>
      <c r="F27" s="53">
        <v>19</v>
      </c>
      <c r="G27" s="81">
        <v>21</v>
      </c>
      <c r="H27" s="53">
        <v>6</v>
      </c>
      <c r="I27" s="53">
        <v>5</v>
      </c>
      <c r="J27" s="87">
        <v>15</v>
      </c>
      <c r="K27" s="53">
        <v>13</v>
      </c>
      <c r="L27" s="81">
        <f t="shared" si="0"/>
        <v>79</v>
      </c>
      <c r="M27" s="53">
        <f t="shared" si="1"/>
        <v>58</v>
      </c>
      <c r="N27" s="11"/>
    </row>
    <row r="28" spans="1:14" ht="16.5">
      <c r="A28" s="22">
        <v>15</v>
      </c>
      <c r="B28" s="23" t="s">
        <v>37</v>
      </c>
      <c r="C28" s="24">
        <v>24</v>
      </c>
      <c r="D28" s="25" t="s">
        <v>5</v>
      </c>
      <c r="E28" s="26" t="s">
        <v>38</v>
      </c>
      <c r="F28" s="53">
        <v>14</v>
      </c>
      <c r="G28" s="81">
        <v>15</v>
      </c>
      <c r="H28" s="53">
        <v>8</v>
      </c>
      <c r="I28" s="53">
        <v>7</v>
      </c>
      <c r="J28" s="87">
        <v>21</v>
      </c>
      <c r="K28" s="53">
        <v>14</v>
      </c>
      <c r="L28" s="81">
        <f t="shared" si="0"/>
        <v>79</v>
      </c>
      <c r="M28" s="53">
        <f t="shared" si="1"/>
        <v>58</v>
      </c>
      <c r="N28" s="11"/>
    </row>
    <row r="29" spans="1:14" ht="16.5">
      <c r="A29" s="22"/>
      <c r="B29" s="28" t="s">
        <v>42</v>
      </c>
      <c r="C29" s="30" t="s">
        <v>43</v>
      </c>
      <c r="D29" s="25" t="s">
        <v>5</v>
      </c>
      <c r="E29" s="31" t="s">
        <v>44</v>
      </c>
      <c r="F29" s="53"/>
      <c r="G29" s="81"/>
      <c r="H29" s="53"/>
      <c r="I29" s="53"/>
      <c r="J29" s="87"/>
      <c r="K29" s="53"/>
      <c r="L29" s="81"/>
      <c r="M29" s="53">
        <v>59</v>
      </c>
      <c r="N29" s="11"/>
    </row>
    <row r="30" spans="1:14" ht="16.5">
      <c r="A30" s="22">
        <v>16</v>
      </c>
      <c r="B30" s="72" t="s">
        <v>15</v>
      </c>
      <c r="C30" s="73">
        <v>9</v>
      </c>
      <c r="D30" s="25" t="s">
        <v>5</v>
      </c>
      <c r="E30" s="74" t="s">
        <v>16</v>
      </c>
      <c r="F30" s="53">
        <v>21</v>
      </c>
      <c r="G30" s="81">
        <v>8</v>
      </c>
      <c r="H30" s="53">
        <v>17</v>
      </c>
      <c r="I30" s="53">
        <v>16</v>
      </c>
      <c r="J30" s="87">
        <v>8</v>
      </c>
      <c r="K30" s="53">
        <v>17</v>
      </c>
      <c r="L30" s="81">
        <f>F30+G30+H30+I30+J30+K30</f>
        <v>87</v>
      </c>
      <c r="M30" s="53">
        <f t="shared" si="1"/>
        <v>66</v>
      </c>
      <c r="N30" s="11"/>
    </row>
    <row r="31" spans="1:14" ht="16.5">
      <c r="A31" s="22">
        <v>17</v>
      </c>
      <c r="B31" s="35" t="s">
        <v>4</v>
      </c>
      <c r="C31" s="24">
        <v>2</v>
      </c>
      <c r="D31" s="25" t="s">
        <v>5</v>
      </c>
      <c r="E31" s="26" t="s">
        <v>6</v>
      </c>
      <c r="F31" s="53">
        <v>16</v>
      </c>
      <c r="G31" s="81">
        <v>13</v>
      </c>
      <c r="H31" s="53">
        <v>19</v>
      </c>
      <c r="I31" s="53">
        <v>17</v>
      </c>
      <c r="J31" s="87">
        <v>16</v>
      </c>
      <c r="K31" s="53">
        <v>11</v>
      </c>
      <c r="L31" s="81">
        <f>F31+G31+H31+I31+J31+K31</f>
        <v>92</v>
      </c>
      <c r="M31" s="53">
        <f t="shared" si="1"/>
        <v>73</v>
      </c>
      <c r="N31" s="11"/>
    </row>
    <row r="32" spans="1:14" ht="16.5">
      <c r="A32" s="22">
        <v>18</v>
      </c>
      <c r="B32" s="23" t="s">
        <v>21</v>
      </c>
      <c r="C32" s="24">
        <v>12</v>
      </c>
      <c r="D32" s="25" t="s">
        <v>5</v>
      </c>
      <c r="E32" s="26" t="s">
        <v>22</v>
      </c>
      <c r="F32" s="53">
        <v>10</v>
      </c>
      <c r="G32" s="81">
        <v>10</v>
      </c>
      <c r="H32" s="53">
        <v>20</v>
      </c>
      <c r="I32" s="53">
        <v>18</v>
      </c>
      <c r="J32" s="87">
        <v>17</v>
      </c>
      <c r="K32" s="53">
        <v>19</v>
      </c>
      <c r="L32" s="81">
        <f>F32+G32+H32+I32+J32+K32</f>
        <v>94</v>
      </c>
      <c r="M32" s="53">
        <f t="shared" si="1"/>
        <v>74</v>
      </c>
      <c r="N32" s="11"/>
    </row>
    <row r="33" spans="1:14" ht="16.5">
      <c r="A33" s="22">
        <v>19</v>
      </c>
      <c r="B33" s="23" t="s">
        <v>19</v>
      </c>
      <c r="C33" s="24">
        <v>11</v>
      </c>
      <c r="D33" s="25" t="s">
        <v>5</v>
      </c>
      <c r="E33" s="26" t="s">
        <v>20</v>
      </c>
      <c r="F33" s="53">
        <v>15</v>
      </c>
      <c r="G33" s="81">
        <v>21</v>
      </c>
      <c r="H33" s="53">
        <v>18</v>
      </c>
      <c r="I33" s="53">
        <v>19</v>
      </c>
      <c r="J33" s="87">
        <v>18</v>
      </c>
      <c r="K33" s="53">
        <v>12</v>
      </c>
      <c r="L33" s="81">
        <f>F33+G33+H33+I33+J33+K33</f>
        <v>103</v>
      </c>
      <c r="M33" s="53">
        <f t="shared" si="1"/>
        <v>82</v>
      </c>
      <c r="N33" s="11"/>
    </row>
    <row r="34" spans="1:14" ht="17.25" thickBot="1">
      <c r="A34" s="36">
        <v>20</v>
      </c>
      <c r="B34" s="75" t="s">
        <v>23</v>
      </c>
      <c r="C34" s="85">
        <v>13</v>
      </c>
      <c r="D34" s="39" t="s">
        <v>5</v>
      </c>
      <c r="E34" s="77" t="s">
        <v>24</v>
      </c>
      <c r="F34" s="80">
        <v>18</v>
      </c>
      <c r="G34" s="82">
        <v>21</v>
      </c>
      <c r="H34" s="80">
        <v>16</v>
      </c>
      <c r="I34" s="80">
        <v>21</v>
      </c>
      <c r="J34" s="80">
        <v>10</v>
      </c>
      <c r="K34" s="80">
        <v>21</v>
      </c>
      <c r="L34" s="82">
        <f>F34+G34+H34+I34+J34+K34</f>
        <v>107</v>
      </c>
      <c r="M34" s="80">
        <f t="shared" si="1"/>
        <v>86</v>
      </c>
      <c r="N34" s="11"/>
    </row>
    <row r="35" spans="1:14" ht="15.75" thickTop="1">
      <c r="A35" s="11"/>
      <c r="B35" s="11"/>
      <c r="C35" s="11"/>
      <c r="D35" s="41"/>
      <c r="E35" s="41"/>
      <c r="F35" s="11"/>
      <c r="G35" s="11"/>
      <c r="H35" s="11"/>
      <c r="I35" s="11"/>
      <c r="J35" s="11"/>
      <c r="K35" s="11"/>
      <c r="L35" s="11"/>
      <c r="M35" s="11"/>
      <c r="N35" s="11"/>
    </row>
  </sheetData>
  <mergeCells count="20">
    <mergeCell ref="L12:L13"/>
    <mergeCell ref="M12:M13"/>
    <mergeCell ref="H12:H13"/>
    <mergeCell ref="I12:I13"/>
    <mergeCell ref="J12:J13"/>
    <mergeCell ref="K12:K13"/>
    <mergeCell ref="F7:G7"/>
    <mergeCell ref="F8:G8"/>
    <mergeCell ref="F9:G9"/>
    <mergeCell ref="A12:A13"/>
    <mergeCell ref="B12:B13"/>
    <mergeCell ref="C12:C13"/>
    <mergeCell ref="D12:D13"/>
    <mergeCell ref="E12:E13"/>
    <mergeCell ref="F12:F13"/>
    <mergeCell ref="G12:G13"/>
    <mergeCell ref="F3:G3"/>
    <mergeCell ref="F4:G4"/>
    <mergeCell ref="F5:G5"/>
    <mergeCell ref="F6:G6"/>
  </mergeCells>
  <printOptions/>
  <pageMargins left="0.984251968503937" right="0.75" top="0.7874015748031497" bottom="0.7874015748031497" header="0.5118110236220472" footer="0.5118110236220472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11" customWidth="1"/>
    <col min="2" max="2" width="17.8515625" style="11" customWidth="1"/>
    <col min="3" max="3" width="4.8515625" style="11" bestFit="1" customWidth="1"/>
    <col min="4" max="4" width="17.28125" style="41" bestFit="1" customWidth="1"/>
    <col min="5" max="5" width="25.8515625" style="41" bestFit="1" customWidth="1"/>
    <col min="6" max="6" width="11.57421875" style="11" bestFit="1" customWidth="1"/>
    <col min="7" max="7" width="10.140625" style="11" bestFit="1" customWidth="1"/>
    <col min="8" max="8" width="5.28125" style="11" bestFit="1" customWidth="1"/>
    <col min="9" max="9" width="6.7109375" style="11" bestFit="1" customWidth="1"/>
    <col min="10" max="16384" width="8.00390625" style="11" customWidth="1"/>
  </cols>
  <sheetData>
    <row r="1" spans="2:12" s="2" customFormat="1" ht="29.25">
      <c r="B1" s="1" t="s">
        <v>0</v>
      </c>
      <c r="C1" s="3"/>
      <c r="D1" s="3"/>
      <c r="E1" s="3"/>
      <c r="L1" s="4" t="s">
        <v>1</v>
      </c>
    </row>
    <row r="2" spans="1:7" s="2" customFormat="1" ht="16.5" customHeight="1">
      <c r="A2" s="5"/>
      <c r="B2" s="5"/>
      <c r="C2" s="5"/>
      <c r="D2" s="5"/>
      <c r="E2" s="5"/>
      <c r="G2" s="4"/>
    </row>
    <row r="3" spans="1:7" ht="15">
      <c r="A3" s="41" t="s">
        <v>45</v>
      </c>
      <c r="B3" s="41"/>
      <c r="C3" s="41"/>
      <c r="D3" s="8" t="s">
        <v>79</v>
      </c>
      <c r="E3" s="41" t="s">
        <v>46</v>
      </c>
      <c r="F3" s="41" t="s">
        <v>47</v>
      </c>
      <c r="G3" s="41"/>
    </row>
    <row r="4" spans="1:7" ht="15.75" customHeight="1">
      <c r="A4" s="6" t="s">
        <v>48</v>
      </c>
      <c r="B4" s="7" t="s">
        <v>49</v>
      </c>
      <c r="C4" s="8"/>
      <c r="D4" s="9">
        <v>15</v>
      </c>
      <c r="E4" s="62">
        <v>0.4861111111111111</v>
      </c>
      <c r="F4" s="42" t="s">
        <v>50</v>
      </c>
      <c r="G4" s="42"/>
    </row>
    <row r="5" spans="1:6" ht="15.75" customHeight="1">
      <c r="A5" s="6"/>
      <c r="B5" s="7"/>
      <c r="C5" s="8"/>
      <c r="D5" s="9"/>
      <c r="E5" s="10"/>
      <c r="F5" s="42"/>
    </row>
    <row r="6" spans="2:7" ht="18.75" thickBot="1">
      <c r="B6" s="43" t="s">
        <v>69</v>
      </c>
      <c r="C6" s="12"/>
      <c r="D6" s="12"/>
      <c r="E6" s="12"/>
      <c r="G6" s="44"/>
    </row>
    <row r="7" spans="1:9" ht="15.75" customHeight="1" thickTop="1">
      <c r="A7" s="13" t="s">
        <v>3</v>
      </c>
      <c r="B7" s="60" t="s">
        <v>76</v>
      </c>
      <c r="C7" s="15" t="s">
        <v>65</v>
      </c>
      <c r="D7" s="89" t="s">
        <v>66</v>
      </c>
      <c r="E7" s="90" t="s">
        <v>67</v>
      </c>
      <c r="F7" s="149" t="s">
        <v>80</v>
      </c>
      <c r="G7" s="150"/>
      <c r="H7" s="45"/>
      <c r="I7" s="46" t="s">
        <v>86</v>
      </c>
    </row>
    <row r="8" spans="1:9" ht="15.75" customHeight="1" thickBot="1">
      <c r="A8" s="17" t="s">
        <v>75</v>
      </c>
      <c r="B8" s="61" t="s">
        <v>77</v>
      </c>
      <c r="C8" s="19" t="s">
        <v>74</v>
      </c>
      <c r="D8" s="91"/>
      <c r="E8" s="59"/>
      <c r="F8" s="47" t="s">
        <v>51</v>
      </c>
      <c r="G8" s="48" t="s">
        <v>100</v>
      </c>
      <c r="H8" s="49" t="s">
        <v>101</v>
      </c>
      <c r="I8" s="50"/>
    </row>
    <row r="9" spans="1:12" s="27" customFormat="1" ht="18.75" customHeight="1" thickTop="1">
      <c r="A9" s="22">
        <v>1</v>
      </c>
      <c r="B9" s="23" t="s">
        <v>17</v>
      </c>
      <c r="C9" s="24">
        <v>10</v>
      </c>
      <c r="D9" s="25" t="s">
        <v>5</v>
      </c>
      <c r="E9" s="26" t="s">
        <v>18</v>
      </c>
      <c r="F9" s="63">
        <v>0.5844907407407408</v>
      </c>
      <c r="G9" s="64">
        <f aca="true" t="shared" si="0" ref="G9:G28">IF(F9=0,0,$F9-$E$4)</f>
        <v>0.0983796296296297</v>
      </c>
      <c r="H9" s="52"/>
      <c r="I9" s="53">
        <v>1</v>
      </c>
      <c r="L9" s="130"/>
    </row>
    <row r="10" spans="1:12" ht="18.75" customHeight="1">
      <c r="A10" s="22">
        <v>2</v>
      </c>
      <c r="B10" s="23" t="s">
        <v>7</v>
      </c>
      <c r="C10" s="24">
        <v>3</v>
      </c>
      <c r="D10" s="25" t="s">
        <v>5</v>
      </c>
      <c r="E10" s="26" t="s">
        <v>8</v>
      </c>
      <c r="F10" s="63">
        <v>0.5892361111111112</v>
      </c>
      <c r="G10" s="64">
        <f t="shared" si="0"/>
        <v>0.10312500000000008</v>
      </c>
      <c r="H10" s="54"/>
      <c r="I10" s="53">
        <v>2</v>
      </c>
      <c r="L10" s="130"/>
    </row>
    <row r="11" spans="1:12" ht="18.75" customHeight="1">
      <c r="A11" s="22">
        <v>3</v>
      </c>
      <c r="B11" s="23" t="s">
        <v>39</v>
      </c>
      <c r="C11" s="24">
        <v>25</v>
      </c>
      <c r="D11" s="25" t="s">
        <v>5</v>
      </c>
      <c r="E11" s="26" t="s">
        <v>63</v>
      </c>
      <c r="F11" s="63">
        <v>0.5894097222222222</v>
      </c>
      <c r="G11" s="64">
        <f t="shared" si="0"/>
        <v>0.1032986111111111</v>
      </c>
      <c r="H11" s="54"/>
      <c r="I11" s="53">
        <v>3</v>
      </c>
      <c r="L11" s="130"/>
    </row>
    <row r="12" spans="1:12" ht="18.75" customHeight="1">
      <c r="A12" s="22">
        <v>4</v>
      </c>
      <c r="B12" s="28" t="s">
        <v>34</v>
      </c>
      <c r="C12" s="30">
        <v>22</v>
      </c>
      <c r="D12" s="25" t="s">
        <v>5</v>
      </c>
      <c r="E12" s="31" t="s">
        <v>68</v>
      </c>
      <c r="F12" s="63">
        <v>0.5904050925925927</v>
      </c>
      <c r="G12" s="64">
        <f t="shared" si="0"/>
        <v>0.10429398148148156</v>
      </c>
      <c r="H12" s="54"/>
      <c r="I12" s="53">
        <v>4</v>
      </c>
      <c r="L12" s="130"/>
    </row>
    <row r="13" spans="1:12" ht="18.75" customHeight="1">
      <c r="A13" s="22">
        <v>5</v>
      </c>
      <c r="B13" s="28" t="s">
        <v>64</v>
      </c>
      <c r="C13" s="30">
        <v>17</v>
      </c>
      <c r="D13" s="25" t="s">
        <v>5</v>
      </c>
      <c r="E13" s="31" t="s">
        <v>29</v>
      </c>
      <c r="F13" s="63">
        <v>0.5911689814814814</v>
      </c>
      <c r="G13" s="64">
        <f t="shared" si="0"/>
        <v>0.10505787037037034</v>
      </c>
      <c r="H13" s="54"/>
      <c r="I13" s="53">
        <v>5</v>
      </c>
      <c r="L13" s="130"/>
    </row>
    <row r="14" spans="1:12" ht="18.75" customHeight="1">
      <c r="A14" s="22">
        <v>6</v>
      </c>
      <c r="B14" s="23" t="s">
        <v>13</v>
      </c>
      <c r="C14" s="24">
        <v>8</v>
      </c>
      <c r="D14" s="25" t="s">
        <v>5</v>
      </c>
      <c r="E14" s="26" t="s">
        <v>14</v>
      </c>
      <c r="F14" s="63">
        <v>0.5916319444444444</v>
      </c>
      <c r="G14" s="64">
        <f t="shared" si="0"/>
        <v>0.10552083333333334</v>
      </c>
      <c r="H14" s="54"/>
      <c r="I14" s="53">
        <v>6</v>
      </c>
      <c r="L14" s="130"/>
    </row>
    <row r="15" spans="1:12" ht="18.75" customHeight="1">
      <c r="A15" s="22">
        <v>7</v>
      </c>
      <c r="B15" s="28" t="s">
        <v>9</v>
      </c>
      <c r="C15" s="24">
        <v>5</v>
      </c>
      <c r="D15" s="25" t="s">
        <v>5</v>
      </c>
      <c r="E15" s="26" t="s">
        <v>10</v>
      </c>
      <c r="F15" s="63">
        <v>0.5918518518518519</v>
      </c>
      <c r="G15" s="64">
        <f t="shared" si="0"/>
        <v>0.10574074074074075</v>
      </c>
      <c r="H15" s="54"/>
      <c r="I15" s="53">
        <v>7</v>
      </c>
      <c r="L15" s="130"/>
    </row>
    <row r="16" spans="1:12" ht="18.75" customHeight="1">
      <c r="A16" s="22">
        <v>8</v>
      </c>
      <c r="B16" s="55" t="s">
        <v>32</v>
      </c>
      <c r="C16" s="24">
        <v>19</v>
      </c>
      <c r="D16" s="25" t="s">
        <v>5</v>
      </c>
      <c r="E16" s="26" t="s">
        <v>33</v>
      </c>
      <c r="F16" s="63">
        <v>0.5926967592592592</v>
      </c>
      <c r="G16" s="64">
        <f t="shared" si="0"/>
        <v>0.10658564814814814</v>
      </c>
      <c r="H16" s="54"/>
      <c r="I16" s="53">
        <v>8</v>
      </c>
      <c r="L16" s="130"/>
    </row>
    <row r="17" spans="1:12" ht="18.75" customHeight="1">
      <c r="A17" s="22">
        <v>9</v>
      </c>
      <c r="B17" s="28" t="s">
        <v>35</v>
      </c>
      <c r="C17" s="30">
        <v>23</v>
      </c>
      <c r="D17" s="25" t="s">
        <v>5</v>
      </c>
      <c r="E17" s="31" t="s">
        <v>36</v>
      </c>
      <c r="F17" s="63">
        <v>0.5929050925925926</v>
      </c>
      <c r="G17" s="64">
        <f t="shared" si="0"/>
        <v>0.1067939814814815</v>
      </c>
      <c r="H17" s="54"/>
      <c r="I17" s="53">
        <v>9</v>
      </c>
      <c r="L17" s="130"/>
    </row>
    <row r="18" spans="1:12" ht="18.75" customHeight="1">
      <c r="A18" s="22">
        <v>10</v>
      </c>
      <c r="B18" s="23" t="s">
        <v>21</v>
      </c>
      <c r="C18" s="24">
        <v>12</v>
      </c>
      <c r="D18" s="25" t="s">
        <v>5</v>
      </c>
      <c r="E18" s="26" t="s">
        <v>22</v>
      </c>
      <c r="F18" s="63">
        <v>0.5929282407407407</v>
      </c>
      <c r="G18" s="64">
        <f t="shared" si="0"/>
        <v>0.10681712962962958</v>
      </c>
      <c r="H18" s="54"/>
      <c r="I18" s="53">
        <v>10</v>
      </c>
      <c r="L18" s="130"/>
    </row>
    <row r="19" spans="1:12" ht="18.75" customHeight="1">
      <c r="A19" s="22">
        <v>11</v>
      </c>
      <c r="B19" s="56" t="s">
        <v>42</v>
      </c>
      <c r="C19" s="30" t="s">
        <v>43</v>
      </c>
      <c r="D19" s="25" t="s">
        <v>5</v>
      </c>
      <c r="E19" s="31" t="s">
        <v>44</v>
      </c>
      <c r="F19" s="63">
        <v>0.5936805555555555</v>
      </c>
      <c r="G19" s="64">
        <f t="shared" si="0"/>
        <v>0.10756944444444444</v>
      </c>
      <c r="H19" s="54"/>
      <c r="I19" s="58"/>
      <c r="L19" s="130"/>
    </row>
    <row r="20" spans="1:12" ht="18.75" customHeight="1">
      <c r="A20" s="22">
        <v>12</v>
      </c>
      <c r="B20" s="67" t="s">
        <v>25</v>
      </c>
      <c r="C20" s="68">
        <v>15</v>
      </c>
      <c r="D20" s="69" t="s">
        <v>5</v>
      </c>
      <c r="E20" s="70" t="s">
        <v>26</v>
      </c>
      <c r="F20" s="66">
        <v>0.5941319444444445</v>
      </c>
      <c r="G20" s="64">
        <f t="shared" si="0"/>
        <v>0.1080208333333334</v>
      </c>
      <c r="H20" s="71"/>
      <c r="I20" s="53">
        <v>11</v>
      </c>
      <c r="L20" s="130"/>
    </row>
    <row r="21" spans="1:12" ht="18.75" customHeight="1">
      <c r="A21" s="22">
        <v>13</v>
      </c>
      <c r="B21" s="28" t="s">
        <v>40</v>
      </c>
      <c r="C21" s="30">
        <v>27</v>
      </c>
      <c r="D21" s="25" t="s">
        <v>5</v>
      </c>
      <c r="E21" s="31" t="s">
        <v>41</v>
      </c>
      <c r="F21" s="63">
        <v>0.5957175925925926</v>
      </c>
      <c r="G21" s="64">
        <f t="shared" si="0"/>
        <v>0.1096064814814815</v>
      </c>
      <c r="H21" s="54"/>
      <c r="I21" s="53">
        <v>12</v>
      </c>
      <c r="L21" s="130"/>
    </row>
    <row r="22" spans="1:12" ht="18.75" customHeight="1">
      <c r="A22" s="22">
        <v>14</v>
      </c>
      <c r="B22" s="23" t="s">
        <v>30</v>
      </c>
      <c r="C22" s="24">
        <v>18</v>
      </c>
      <c r="D22" s="25" t="s">
        <v>5</v>
      </c>
      <c r="E22" s="26" t="s">
        <v>31</v>
      </c>
      <c r="F22" s="63">
        <v>0.5972685185185186</v>
      </c>
      <c r="G22" s="64">
        <f t="shared" si="0"/>
        <v>0.11115740740740748</v>
      </c>
      <c r="H22" s="54"/>
      <c r="I22" s="53">
        <v>13</v>
      </c>
      <c r="L22" s="130"/>
    </row>
    <row r="23" spans="1:12" ht="18.75" customHeight="1">
      <c r="A23" s="22">
        <v>15</v>
      </c>
      <c r="B23" s="23" t="s">
        <v>37</v>
      </c>
      <c r="C23" s="24">
        <v>24</v>
      </c>
      <c r="D23" s="25" t="s">
        <v>5</v>
      </c>
      <c r="E23" s="26" t="s">
        <v>38</v>
      </c>
      <c r="F23" s="63">
        <v>0.5999652777777778</v>
      </c>
      <c r="G23" s="64">
        <f t="shared" si="0"/>
        <v>0.11385416666666665</v>
      </c>
      <c r="H23" s="54"/>
      <c r="I23" s="53">
        <v>14</v>
      </c>
      <c r="L23" s="130"/>
    </row>
    <row r="24" spans="1:12" ht="18.75" customHeight="1">
      <c r="A24" s="22">
        <v>16</v>
      </c>
      <c r="B24" s="28" t="s">
        <v>19</v>
      </c>
      <c r="C24" s="24">
        <v>11</v>
      </c>
      <c r="D24" s="25" t="s">
        <v>5</v>
      </c>
      <c r="E24" s="26" t="s">
        <v>20</v>
      </c>
      <c r="F24" s="63">
        <v>0.6003472222222223</v>
      </c>
      <c r="G24" s="64">
        <f t="shared" si="0"/>
        <v>0.11423611111111115</v>
      </c>
      <c r="H24" s="54"/>
      <c r="I24" s="53">
        <v>15</v>
      </c>
      <c r="L24" s="130"/>
    </row>
    <row r="25" spans="1:12" ht="18.75" customHeight="1">
      <c r="A25" s="22">
        <v>17</v>
      </c>
      <c r="B25" s="23" t="s">
        <v>4</v>
      </c>
      <c r="C25" s="24">
        <v>2</v>
      </c>
      <c r="D25" s="25" t="s">
        <v>5</v>
      </c>
      <c r="E25" s="26" t="s">
        <v>6</v>
      </c>
      <c r="F25" s="63">
        <v>0.6006828703703704</v>
      </c>
      <c r="G25" s="64">
        <f t="shared" si="0"/>
        <v>0.11457175925925928</v>
      </c>
      <c r="H25" s="54"/>
      <c r="I25" s="53">
        <v>16</v>
      </c>
      <c r="L25" s="130"/>
    </row>
    <row r="26" spans="1:12" ht="18.75" customHeight="1">
      <c r="A26" s="22">
        <v>18</v>
      </c>
      <c r="B26" s="72" t="s">
        <v>11</v>
      </c>
      <c r="C26" s="73">
        <v>6</v>
      </c>
      <c r="D26" s="25" t="s">
        <v>5</v>
      </c>
      <c r="E26" s="74" t="s">
        <v>12</v>
      </c>
      <c r="F26" s="63">
        <v>0.6018171296296296</v>
      </c>
      <c r="G26" s="64">
        <f t="shared" si="0"/>
        <v>0.11570601851851853</v>
      </c>
      <c r="H26" s="54"/>
      <c r="I26" s="53">
        <v>17</v>
      </c>
      <c r="L26" s="130"/>
    </row>
    <row r="27" spans="1:12" ht="18.75" customHeight="1">
      <c r="A27" s="22">
        <v>19</v>
      </c>
      <c r="B27" s="35" t="s">
        <v>23</v>
      </c>
      <c r="C27" s="24">
        <v>13</v>
      </c>
      <c r="D27" s="25" t="s">
        <v>5</v>
      </c>
      <c r="E27" s="26" t="s">
        <v>24</v>
      </c>
      <c r="F27" s="63">
        <v>0.6025115740740741</v>
      </c>
      <c r="G27" s="64">
        <f t="shared" si="0"/>
        <v>0.11640046296296297</v>
      </c>
      <c r="H27" s="54"/>
      <c r="I27" s="53">
        <v>18</v>
      </c>
      <c r="L27" s="130"/>
    </row>
    <row r="28" spans="1:12" ht="18.75" customHeight="1">
      <c r="A28" s="22">
        <v>20</v>
      </c>
      <c r="B28" s="28" t="s">
        <v>27</v>
      </c>
      <c r="C28" s="30">
        <v>16</v>
      </c>
      <c r="D28" s="25" t="s">
        <v>5</v>
      </c>
      <c r="E28" s="31" t="s">
        <v>28</v>
      </c>
      <c r="F28" s="63">
        <v>0.607638888888889</v>
      </c>
      <c r="G28" s="64">
        <f t="shared" si="0"/>
        <v>0.12152777777777785</v>
      </c>
      <c r="H28" s="54"/>
      <c r="I28" s="53">
        <v>19</v>
      </c>
      <c r="L28" s="130"/>
    </row>
    <row r="29" spans="1:9" ht="18.75" customHeight="1" thickBot="1">
      <c r="A29" s="36">
        <v>21</v>
      </c>
      <c r="B29" s="75" t="s">
        <v>15</v>
      </c>
      <c r="C29" s="76">
        <v>9</v>
      </c>
      <c r="D29" s="39" t="s">
        <v>5</v>
      </c>
      <c r="E29" s="77" t="s">
        <v>16</v>
      </c>
      <c r="F29" s="75"/>
      <c r="G29" s="39"/>
      <c r="H29" s="79" t="s">
        <v>52</v>
      </c>
      <c r="I29" s="80">
        <v>21</v>
      </c>
    </row>
    <row r="30" ht="15.75" thickTop="1"/>
  </sheetData>
  <mergeCells count="1">
    <mergeCell ref="F7:G7"/>
  </mergeCells>
  <conditionalFormatting sqref="H25:H27 H29 H19:H20 G9:G28">
    <cfRule type="cellIs" priority="1" dxfId="0" operator="equal" stopIfTrue="1">
      <formula>"NULL"</formula>
    </cfRule>
  </conditionalFormatting>
  <printOptions/>
  <pageMargins left="0.75" right="0.75" top="1" bottom="1" header="0.5" footer="0.5"/>
  <pageSetup fitToHeight="1" fitToWidth="1" horizontalDpi="360" verticalDpi="36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7.8515625" style="0" customWidth="1"/>
    <col min="3" max="3" width="4.7109375" style="0" bestFit="1" customWidth="1"/>
    <col min="4" max="4" width="17.28125" style="0" customWidth="1"/>
    <col min="5" max="5" width="25.8515625" style="0" customWidth="1"/>
    <col min="6" max="6" width="11.57421875" style="0" bestFit="1" customWidth="1"/>
    <col min="7" max="7" width="10.140625" style="0" bestFit="1" customWidth="1"/>
    <col min="8" max="8" width="5.28125" style="0" bestFit="1" customWidth="1"/>
    <col min="9" max="10" width="7.28125" style="0" bestFit="1" customWidth="1"/>
    <col min="11" max="11" width="6.28125" style="0" customWidth="1"/>
    <col min="12" max="13" width="8.00390625" style="0" customWidth="1"/>
  </cols>
  <sheetData>
    <row r="1" spans="1:13" ht="29.25">
      <c r="A1" s="2"/>
      <c r="B1" s="1" t="s">
        <v>0</v>
      </c>
      <c r="C1" s="3"/>
      <c r="D1" s="3"/>
      <c r="E1" s="3"/>
      <c r="F1" s="2"/>
      <c r="G1" s="2"/>
      <c r="H1" s="2"/>
      <c r="I1" s="2"/>
      <c r="J1" s="2"/>
      <c r="K1" s="2"/>
      <c r="L1" s="4" t="s">
        <v>1</v>
      </c>
      <c r="M1" s="2"/>
    </row>
    <row r="2" spans="1:13" ht="41.25">
      <c r="A2" s="5"/>
      <c r="B2" s="5"/>
      <c r="C2" s="5"/>
      <c r="D2" s="5"/>
      <c r="E2" s="5"/>
      <c r="F2" s="2"/>
      <c r="G2" s="4"/>
      <c r="H2" s="2"/>
      <c r="I2" s="2"/>
      <c r="J2" s="2"/>
      <c r="K2" s="2"/>
      <c r="L2" s="2"/>
      <c r="M2" s="2"/>
    </row>
    <row r="3" spans="1:13" ht="15">
      <c r="A3" s="41" t="s">
        <v>45</v>
      </c>
      <c r="B3" s="41"/>
      <c r="C3" s="41"/>
      <c r="D3" s="8" t="s">
        <v>79</v>
      </c>
      <c r="E3" s="41" t="s">
        <v>46</v>
      </c>
      <c r="F3" s="41" t="s">
        <v>47</v>
      </c>
      <c r="G3" s="41"/>
      <c r="H3" s="11"/>
      <c r="I3" s="11"/>
      <c r="J3" s="11"/>
      <c r="K3" s="11"/>
      <c r="L3" s="11"/>
      <c r="M3" s="11"/>
    </row>
    <row r="4" spans="1:13" ht="16.5">
      <c r="A4" s="6" t="s">
        <v>53</v>
      </c>
      <c r="B4" s="7" t="s">
        <v>103</v>
      </c>
      <c r="C4" s="8"/>
      <c r="D4" s="9">
        <v>6</v>
      </c>
      <c r="E4" s="62">
        <v>0.638888888888889</v>
      </c>
      <c r="F4" s="42" t="s">
        <v>50</v>
      </c>
      <c r="G4" s="42"/>
      <c r="H4" s="11"/>
      <c r="I4" s="11"/>
      <c r="J4" s="11"/>
      <c r="K4" s="11"/>
      <c r="L4" s="11"/>
      <c r="M4" s="11"/>
    </row>
    <row r="5" spans="1:13" ht="16.5">
      <c r="A5" s="6"/>
      <c r="B5" s="7"/>
      <c r="C5" s="8"/>
      <c r="D5" s="9"/>
      <c r="E5" s="10"/>
      <c r="F5" s="42"/>
      <c r="G5" s="11"/>
      <c r="H5" s="11"/>
      <c r="I5" s="11"/>
      <c r="J5" s="11"/>
      <c r="K5" s="11"/>
      <c r="L5" s="11"/>
      <c r="M5" s="11"/>
    </row>
    <row r="6" spans="1:13" ht="18.75" thickBot="1">
      <c r="A6" s="11"/>
      <c r="B6" s="43" t="s">
        <v>70</v>
      </c>
      <c r="C6" s="12"/>
      <c r="D6" s="12"/>
      <c r="E6" s="12"/>
      <c r="F6" s="11"/>
      <c r="G6" s="44"/>
      <c r="H6" s="11"/>
      <c r="I6" s="11"/>
      <c r="J6" s="11"/>
      <c r="K6" s="11"/>
      <c r="L6" s="11"/>
      <c r="M6" s="11"/>
    </row>
    <row r="7" spans="1:13" ht="33.75" thickTop="1">
      <c r="A7" s="13" t="s">
        <v>3</v>
      </c>
      <c r="B7" s="14" t="s">
        <v>78</v>
      </c>
      <c r="C7" s="15" t="s">
        <v>65</v>
      </c>
      <c r="D7" s="89" t="s">
        <v>66</v>
      </c>
      <c r="E7" s="90" t="s">
        <v>67</v>
      </c>
      <c r="F7" s="149" t="s">
        <v>81</v>
      </c>
      <c r="G7" s="150"/>
      <c r="H7" s="45"/>
      <c r="I7" s="46" t="s">
        <v>86</v>
      </c>
      <c r="J7" s="16" t="s">
        <v>87</v>
      </c>
      <c r="K7" s="13" t="s">
        <v>88</v>
      </c>
      <c r="L7" s="11"/>
      <c r="M7" s="11"/>
    </row>
    <row r="8" spans="1:13" ht="17.25" thickBot="1">
      <c r="A8" s="17"/>
      <c r="B8" s="18"/>
      <c r="C8" s="19"/>
      <c r="D8" s="20"/>
      <c r="E8" s="21"/>
      <c r="F8" s="47" t="s">
        <v>51</v>
      </c>
      <c r="G8" s="48" t="s">
        <v>100</v>
      </c>
      <c r="H8" s="49" t="s">
        <v>101</v>
      </c>
      <c r="I8" s="50"/>
      <c r="J8" s="21"/>
      <c r="K8" s="17"/>
      <c r="L8" s="11"/>
      <c r="M8" s="11"/>
    </row>
    <row r="9" spans="1:13" ht="17.25" thickTop="1">
      <c r="A9" s="22">
        <v>1</v>
      </c>
      <c r="B9" s="23" t="s">
        <v>17</v>
      </c>
      <c r="C9" s="24">
        <v>10</v>
      </c>
      <c r="D9" s="25" t="s">
        <v>5</v>
      </c>
      <c r="E9" s="26" t="s">
        <v>18</v>
      </c>
      <c r="F9" s="63">
        <v>0.6871527777777778</v>
      </c>
      <c r="G9" s="64">
        <f aca="true" t="shared" si="0" ref="G9:G25">IF(F9=0,0,$F9-$E$4)</f>
        <v>0.048263888888888884</v>
      </c>
      <c r="H9" s="52"/>
      <c r="I9" s="53">
        <v>1</v>
      </c>
      <c r="J9" s="81">
        <v>1</v>
      </c>
      <c r="K9" s="81">
        <v>2</v>
      </c>
      <c r="L9" s="27"/>
      <c r="M9" s="134"/>
    </row>
    <row r="10" spans="1:13" ht="16.5">
      <c r="A10" s="22">
        <v>2</v>
      </c>
      <c r="B10" s="23" t="s">
        <v>39</v>
      </c>
      <c r="C10" s="24">
        <v>25</v>
      </c>
      <c r="D10" s="25" t="s">
        <v>5</v>
      </c>
      <c r="E10" s="26" t="s">
        <v>63</v>
      </c>
      <c r="F10" s="63">
        <v>0.6888657407407407</v>
      </c>
      <c r="G10" s="64">
        <f t="shared" si="0"/>
        <v>0.049976851851851745</v>
      </c>
      <c r="H10" s="54"/>
      <c r="I10" s="53">
        <v>3</v>
      </c>
      <c r="J10" s="81">
        <v>2</v>
      </c>
      <c r="K10" s="81">
        <v>5</v>
      </c>
      <c r="L10" s="11"/>
      <c r="M10" s="134"/>
    </row>
    <row r="11" spans="1:13" ht="16.5">
      <c r="A11" s="22">
        <v>3</v>
      </c>
      <c r="B11" s="23" t="s">
        <v>32</v>
      </c>
      <c r="C11" s="24">
        <v>19</v>
      </c>
      <c r="D11" s="25" t="s">
        <v>5</v>
      </c>
      <c r="E11" s="26" t="s">
        <v>33</v>
      </c>
      <c r="F11" s="63">
        <v>0.6908333333333333</v>
      </c>
      <c r="G11" s="64">
        <f t="shared" si="0"/>
        <v>0.05194444444444435</v>
      </c>
      <c r="H11" s="54"/>
      <c r="I11" s="53">
        <v>8</v>
      </c>
      <c r="J11" s="81">
        <v>3</v>
      </c>
      <c r="K11" s="81">
        <v>11</v>
      </c>
      <c r="L11" s="11"/>
      <c r="M11" s="134"/>
    </row>
    <row r="12" spans="1:13" ht="16.5">
      <c r="A12" s="22">
        <v>4</v>
      </c>
      <c r="B12" s="28" t="s">
        <v>34</v>
      </c>
      <c r="C12" s="30">
        <v>22</v>
      </c>
      <c r="D12" s="25" t="s">
        <v>5</v>
      </c>
      <c r="E12" s="31" t="s">
        <v>68</v>
      </c>
      <c r="F12" s="63">
        <v>0.6916203703703704</v>
      </c>
      <c r="G12" s="64">
        <f t="shared" si="0"/>
        <v>0.052731481481481435</v>
      </c>
      <c r="H12" s="54"/>
      <c r="I12" s="53">
        <v>4</v>
      </c>
      <c r="J12" s="81">
        <v>4</v>
      </c>
      <c r="K12" s="81">
        <v>8</v>
      </c>
      <c r="L12" s="11"/>
      <c r="M12" s="134"/>
    </row>
    <row r="13" spans="1:13" ht="16.5">
      <c r="A13" s="22">
        <v>5</v>
      </c>
      <c r="B13" s="23" t="s">
        <v>30</v>
      </c>
      <c r="C13" s="24">
        <v>18</v>
      </c>
      <c r="D13" s="25" t="s">
        <v>5</v>
      </c>
      <c r="E13" s="26" t="s">
        <v>31</v>
      </c>
      <c r="F13" s="63">
        <v>0.6916898148148148</v>
      </c>
      <c r="G13" s="64">
        <f t="shared" si="0"/>
        <v>0.05280092592592589</v>
      </c>
      <c r="H13" s="54"/>
      <c r="I13" s="53">
        <v>13</v>
      </c>
      <c r="J13" s="81">
        <v>5</v>
      </c>
      <c r="K13" s="81">
        <v>18</v>
      </c>
      <c r="L13" s="11"/>
      <c r="M13" s="134"/>
    </row>
    <row r="14" spans="1:13" ht="16.5">
      <c r="A14" s="22">
        <v>6</v>
      </c>
      <c r="B14" s="23" t="s">
        <v>13</v>
      </c>
      <c r="C14" s="24">
        <v>8</v>
      </c>
      <c r="D14" s="25" t="s">
        <v>5</v>
      </c>
      <c r="E14" s="26" t="s">
        <v>14</v>
      </c>
      <c r="F14" s="63">
        <v>0.6929861111111112</v>
      </c>
      <c r="G14" s="64">
        <f t="shared" si="0"/>
        <v>0.05409722222222224</v>
      </c>
      <c r="H14" s="54"/>
      <c r="I14" s="53">
        <v>6</v>
      </c>
      <c r="J14" s="81">
        <v>6</v>
      </c>
      <c r="K14" s="81">
        <v>12</v>
      </c>
      <c r="L14" s="11"/>
      <c r="M14" s="134"/>
    </row>
    <row r="15" spans="1:13" ht="16.5">
      <c r="A15" s="22">
        <v>7</v>
      </c>
      <c r="B15" s="23" t="s">
        <v>25</v>
      </c>
      <c r="C15" s="24">
        <v>15</v>
      </c>
      <c r="D15" s="25" t="s">
        <v>5</v>
      </c>
      <c r="E15" s="26" t="s">
        <v>26</v>
      </c>
      <c r="F15" s="63">
        <v>0.6931481481481482</v>
      </c>
      <c r="G15" s="64">
        <f t="shared" si="0"/>
        <v>0.05425925925925923</v>
      </c>
      <c r="H15" s="54"/>
      <c r="I15" s="53">
        <v>11</v>
      </c>
      <c r="J15" s="81">
        <v>7</v>
      </c>
      <c r="K15" s="81">
        <v>18</v>
      </c>
      <c r="L15" s="11"/>
      <c r="M15" s="134"/>
    </row>
    <row r="16" spans="1:13" ht="16.5">
      <c r="A16" s="22">
        <v>8</v>
      </c>
      <c r="B16" s="27" t="s">
        <v>42</v>
      </c>
      <c r="C16" s="30" t="s">
        <v>43</v>
      </c>
      <c r="D16" s="25" t="s">
        <v>5</v>
      </c>
      <c r="E16" s="31" t="s">
        <v>44</v>
      </c>
      <c r="F16" s="63">
        <v>0.6935300925925926</v>
      </c>
      <c r="G16" s="64">
        <f t="shared" si="0"/>
        <v>0.05464120370370362</v>
      </c>
      <c r="H16" s="54"/>
      <c r="I16" s="53"/>
      <c r="J16" s="81"/>
      <c r="K16" s="81"/>
      <c r="L16" s="11"/>
      <c r="M16" s="134"/>
    </row>
    <row r="17" spans="1:13" ht="16.5">
      <c r="A17" s="22">
        <v>9</v>
      </c>
      <c r="B17" s="23" t="s">
        <v>15</v>
      </c>
      <c r="C17" s="24">
        <v>9</v>
      </c>
      <c r="D17" s="25" t="s">
        <v>5</v>
      </c>
      <c r="E17" s="26" t="s">
        <v>16</v>
      </c>
      <c r="F17" s="63">
        <v>0.6943865740740741</v>
      </c>
      <c r="G17" s="64">
        <f t="shared" si="0"/>
        <v>0.055497685185185164</v>
      </c>
      <c r="H17" s="54"/>
      <c r="I17" s="53">
        <v>21</v>
      </c>
      <c r="J17" s="81">
        <v>8</v>
      </c>
      <c r="K17" s="81">
        <v>29</v>
      </c>
      <c r="L17" s="11"/>
      <c r="M17" s="134"/>
    </row>
    <row r="18" spans="1:13" ht="16.5">
      <c r="A18" s="22">
        <v>10</v>
      </c>
      <c r="B18" s="28" t="s">
        <v>40</v>
      </c>
      <c r="C18" s="30">
        <v>27</v>
      </c>
      <c r="D18" s="25" t="s">
        <v>5</v>
      </c>
      <c r="E18" s="31" t="s">
        <v>41</v>
      </c>
      <c r="F18" s="63">
        <v>0.6951851851851852</v>
      </c>
      <c r="G18" s="64">
        <f t="shared" si="0"/>
        <v>0.05629629629629629</v>
      </c>
      <c r="H18" s="54"/>
      <c r="I18" s="53">
        <v>12</v>
      </c>
      <c r="J18" s="81">
        <v>9</v>
      </c>
      <c r="K18" s="81">
        <v>21</v>
      </c>
      <c r="L18" s="11"/>
      <c r="M18" s="134"/>
    </row>
    <row r="19" spans="1:13" ht="16.5">
      <c r="A19" s="22">
        <v>11</v>
      </c>
      <c r="B19" s="23" t="s">
        <v>21</v>
      </c>
      <c r="C19" s="24">
        <v>12</v>
      </c>
      <c r="D19" s="25" t="s">
        <v>5</v>
      </c>
      <c r="E19" s="26" t="s">
        <v>22</v>
      </c>
      <c r="F19" s="131">
        <v>0.6960185185185185</v>
      </c>
      <c r="G19" s="64">
        <f t="shared" si="0"/>
        <v>0.05712962962962953</v>
      </c>
      <c r="H19" s="54"/>
      <c r="I19" s="58">
        <v>10</v>
      </c>
      <c r="J19" s="81">
        <v>10</v>
      </c>
      <c r="K19" s="81">
        <v>20</v>
      </c>
      <c r="L19" s="11"/>
      <c r="M19" s="134"/>
    </row>
    <row r="20" spans="1:13" ht="16.5">
      <c r="A20" s="22">
        <v>12</v>
      </c>
      <c r="B20" s="28" t="s">
        <v>64</v>
      </c>
      <c r="C20" s="30">
        <v>17</v>
      </c>
      <c r="D20" s="25" t="s">
        <v>5</v>
      </c>
      <c r="E20" s="31" t="s">
        <v>29</v>
      </c>
      <c r="F20" s="63">
        <v>0.6967361111111111</v>
      </c>
      <c r="G20" s="64">
        <f t="shared" si="0"/>
        <v>0.05784722222222216</v>
      </c>
      <c r="H20" s="54"/>
      <c r="I20" s="53">
        <v>5</v>
      </c>
      <c r="J20" s="81">
        <v>11</v>
      </c>
      <c r="K20" s="81">
        <v>16</v>
      </c>
      <c r="L20" s="11"/>
      <c r="M20" s="134"/>
    </row>
    <row r="21" spans="1:13" ht="16.5">
      <c r="A21" s="22">
        <v>13</v>
      </c>
      <c r="B21" s="28" t="s">
        <v>9</v>
      </c>
      <c r="C21" s="24">
        <v>5</v>
      </c>
      <c r="D21" s="25" t="s">
        <v>5</v>
      </c>
      <c r="E21" s="26" t="s">
        <v>10</v>
      </c>
      <c r="F21" s="63">
        <v>0.6967592592592592</v>
      </c>
      <c r="G21" s="64">
        <f t="shared" si="0"/>
        <v>0.05787037037037024</v>
      </c>
      <c r="H21" s="54"/>
      <c r="I21" s="53">
        <v>7</v>
      </c>
      <c r="J21" s="81">
        <v>12</v>
      </c>
      <c r="K21" s="81">
        <v>19</v>
      </c>
      <c r="L21" s="11"/>
      <c r="M21" s="134"/>
    </row>
    <row r="22" spans="1:13" ht="16.5">
      <c r="A22" s="22">
        <v>14</v>
      </c>
      <c r="B22" s="23" t="s">
        <v>4</v>
      </c>
      <c r="C22" s="24">
        <v>2</v>
      </c>
      <c r="D22" s="25" t="s">
        <v>5</v>
      </c>
      <c r="E22" s="26" t="s">
        <v>6</v>
      </c>
      <c r="F22" s="63">
        <v>0.6969675925925927</v>
      </c>
      <c r="G22" s="64">
        <f t="shared" si="0"/>
        <v>0.058078703703703716</v>
      </c>
      <c r="H22" s="54"/>
      <c r="I22" s="53">
        <v>16</v>
      </c>
      <c r="J22" s="81">
        <v>13</v>
      </c>
      <c r="K22" s="81">
        <v>29</v>
      </c>
      <c r="L22" s="11"/>
      <c r="M22" s="134"/>
    </row>
    <row r="23" spans="1:13" ht="16.5">
      <c r="A23" s="22">
        <v>15</v>
      </c>
      <c r="B23" s="28" t="s">
        <v>35</v>
      </c>
      <c r="C23" s="30">
        <v>23</v>
      </c>
      <c r="D23" s="25" t="s">
        <v>5</v>
      </c>
      <c r="E23" s="31" t="s">
        <v>36</v>
      </c>
      <c r="F23" s="63">
        <v>0.6999884259259259</v>
      </c>
      <c r="G23" s="64">
        <f t="shared" si="0"/>
        <v>0.061099537037036966</v>
      </c>
      <c r="H23" s="54"/>
      <c r="I23" s="53">
        <v>9</v>
      </c>
      <c r="J23" s="81">
        <v>14</v>
      </c>
      <c r="K23" s="81">
        <v>23</v>
      </c>
      <c r="L23" s="11"/>
      <c r="M23" s="134"/>
    </row>
    <row r="24" spans="1:13" ht="16.5">
      <c r="A24" s="22">
        <v>16</v>
      </c>
      <c r="B24" s="23" t="s">
        <v>37</v>
      </c>
      <c r="C24" s="24">
        <v>24</v>
      </c>
      <c r="D24" s="25" t="s">
        <v>5</v>
      </c>
      <c r="E24" s="26" t="s">
        <v>38</v>
      </c>
      <c r="F24" s="63">
        <v>0.7037962962962964</v>
      </c>
      <c r="G24" s="64">
        <f t="shared" si="0"/>
        <v>0.06490740740740741</v>
      </c>
      <c r="H24" s="54"/>
      <c r="I24" s="53">
        <v>14</v>
      </c>
      <c r="J24" s="81">
        <v>15</v>
      </c>
      <c r="K24" s="81">
        <v>29</v>
      </c>
      <c r="L24" s="11"/>
      <c r="M24" s="134"/>
    </row>
    <row r="25" spans="1:13" ht="16.5">
      <c r="A25" s="22">
        <v>17</v>
      </c>
      <c r="B25" s="72" t="s">
        <v>11</v>
      </c>
      <c r="C25" s="73">
        <v>6</v>
      </c>
      <c r="D25" s="25" t="s">
        <v>5</v>
      </c>
      <c r="E25" s="74" t="s">
        <v>12</v>
      </c>
      <c r="F25" s="63">
        <v>0.7042361111111112</v>
      </c>
      <c r="G25" s="64">
        <f t="shared" si="0"/>
        <v>0.06534722222222222</v>
      </c>
      <c r="H25" s="54"/>
      <c r="I25" s="53">
        <v>17</v>
      </c>
      <c r="J25" s="81">
        <v>16</v>
      </c>
      <c r="K25" s="81">
        <v>33</v>
      </c>
      <c r="L25" s="11"/>
      <c r="M25" s="134"/>
    </row>
    <row r="26" spans="1:13" ht="16.5">
      <c r="A26" s="22">
        <v>18</v>
      </c>
      <c r="B26" s="35" t="s">
        <v>7</v>
      </c>
      <c r="C26" s="24">
        <v>3</v>
      </c>
      <c r="D26" s="25" t="s">
        <v>5</v>
      </c>
      <c r="E26" s="26" t="s">
        <v>8</v>
      </c>
      <c r="F26" s="63"/>
      <c r="G26" s="65"/>
      <c r="H26" s="54" t="s">
        <v>54</v>
      </c>
      <c r="I26" s="53">
        <v>2</v>
      </c>
      <c r="J26" s="81">
        <v>21</v>
      </c>
      <c r="K26" s="81">
        <v>23</v>
      </c>
      <c r="L26" s="11"/>
      <c r="M26" s="134"/>
    </row>
    <row r="27" spans="1:13" ht="16.5">
      <c r="A27" s="22">
        <v>19</v>
      </c>
      <c r="B27" s="28" t="s">
        <v>19</v>
      </c>
      <c r="C27" s="24">
        <v>11</v>
      </c>
      <c r="D27" s="25" t="s">
        <v>5</v>
      </c>
      <c r="E27" s="26" t="s">
        <v>20</v>
      </c>
      <c r="F27" s="63"/>
      <c r="G27" s="64"/>
      <c r="H27" s="54" t="s">
        <v>52</v>
      </c>
      <c r="I27" s="53">
        <v>15</v>
      </c>
      <c r="J27" s="81">
        <v>21</v>
      </c>
      <c r="K27" s="81">
        <v>36</v>
      </c>
      <c r="L27" s="11"/>
      <c r="M27" s="134"/>
    </row>
    <row r="28" spans="1:13" ht="16.5">
      <c r="A28" s="22">
        <v>20</v>
      </c>
      <c r="B28" s="23" t="s">
        <v>23</v>
      </c>
      <c r="C28" s="24">
        <v>13</v>
      </c>
      <c r="D28" s="25" t="s">
        <v>5</v>
      </c>
      <c r="E28" s="26" t="s">
        <v>24</v>
      </c>
      <c r="F28" s="63"/>
      <c r="G28" s="65"/>
      <c r="H28" s="54" t="s">
        <v>52</v>
      </c>
      <c r="I28" s="53">
        <v>18</v>
      </c>
      <c r="J28" s="81">
        <v>21</v>
      </c>
      <c r="K28" s="81">
        <v>39</v>
      </c>
      <c r="L28" s="11"/>
      <c r="M28" s="134"/>
    </row>
    <row r="29" spans="1:13" ht="17.25" thickBot="1">
      <c r="A29" s="36">
        <v>21</v>
      </c>
      <c r="B29" s="37" t="s">
        <v>27</v>
      </c>
      <c r="C29" s="38">
        <v>16</v>
      </c>
      <c r="D29" s="39" t="s">
        <v>5</v>
      </c>
      <c r="E29" s="40" t="s">
        <v>28</v>
      </c>
      <c r="F29" s="132"/>
      <c r="G29" s="133"/>
      <c r="H29" s="79" t="s">
        <v>52</v>
      </c>
      <c r="I29" s="80">
        <v>19</v>
      </c>
      <c r="J29" s="82">
        <v>21</v>
      </c>
      <c r="K29" s="82">
        <v>40</v>
      </c>
      <c r="L29" s="11"/>
      <c r="M29" s="134"/>
    </row>
    <row r="30" spans="1:13" ht="15.75" thickTop="1">
      <c r="A30" s="11"/>
      <c r="B30" s="11"/>
      <c r="C30" s="11"/>
      <c r="D30" s="41"/>
      <c r="E30" s="41"/>
      <c r="F30" s="11"/>
      <c r="G30" s="11"/>
      <c r="H30" s="11"/>
      <c r="I30" s="11"/>
      <c r="J30" s="11"/>
      <c r="K30" s="11"/>
      <c r="L30" s="11"/>
      <c r="M30" s="11"/>
    </row>
  </sheetData>
  <mergeCells count="1">
    <mergeCell ref="F7:G7"/>
  </mergeCells>
  <conditionalFormatting sqref="G29 H19 H24:H26 G28:H28 G9:G27">
    <cfRule type="cellIs" priority="1" dxfId="0" operator="equal" stopIfTrue="1">
      <formula>"NULL"</formula>
    </cfRule>
  </conditionalFormatting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tabColor indexed="42"/>
    <pageSetUpPr fitToPage="1"/>
  </sheetPr>
  <dimension ref="A1:L31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8515625" style="11" customWidth="1"/>
    <col min="2" max="2" width="17.8515625" style="11" customWidth="1"/>
    <col min="3" max="3" width="4.7109375" style="11" bestFit="1" customWidth="1"/>
    <col min="4" max="4" width="17.28125" style="41" customWidth="1"/>
    <col min="5" max="5" width="25.8515625" style="41" customWidth="1"/>
    <col min="6" max="6" width="9.8515625" style="11" bestFit="1" customWidth="1"/>
    <col min="7" max="7" width="8.57421875" style="11" bestFit="1" customWidth="1"/>
    <col min="8" max="8" width="6.140625" style="11" customWidth="1"/>
    <col min="9" max="9" width="6.57421875" style="11" bestFit="1" customWidth="1"/>
    <col min="10" max="11" width="6.28125" style="11" customWidth="1"/>
    <col min="12" max="16384" width="8.00390625" style="11" customWidth="1"/>
  </cols>
  <sheetData>
    <row r="1" spans="2:12" s="2" customFormat="1" ht="29.25">
      <c r="B1" s="1" t="s">
        <v>0</v>
      </c>
      <c r="C1" s="3"/>
      <c r="D1" s="3"/>
      <c r="E1" s="3"/>
      <c r="L1" s="4" t="s">
        <v>1</v>
      </c>
    </row>
    <row r="2" spans="1:7" s="2" customFormat="1" ht="16.5" customHeight="1">
      <c r="A2" s="5"/>
      <c r="B2" s="5"/>
      <c r="C2" s="5"/>
      <c r="D2" s="5"/>
      <c r="E2" s="5"/>
      <c r="G2" s="4"/>
    </row>
    <row r="3" spans="1:7" ht="15">
      <c r="A3" s="41" t="s">
        <v>45</v>
      </c>
      <c r="B3" s="41"/>
      <c r="C3" s="41"/>
      <c r="D3" s="8" t="s">
        <v>79</v>
      </c>
      <c r="E3" s="41" t="s">
        <v>46</v>
      </c>
      <c r="F3" s="151" t="s">
        <v>47</v>
      </c>
      <c r="G3" s="151"/>
    </row>
    <row r="4" spans="1:7" ht="16.5">
      <c r="A4" s="6" t="s">
        <v>48</v>
      </c>
      <c r="B4" s="7" t="s">
        <v>49</v>
      </c>
      <c r="C4" s="8"/>
      <c r="D4" s="9">
        <v>15</v>
      </c>
      <c r="E4" s="135">
        <v>0.4861111111111111</v>
      </c>
      <c r="F4" s="152" t="s">
        <v>50</v>
      </c>
      <c r="G4" s="152"/>
    </row>
    <row r="5" spans="1:11" ht="15.75" customHeight="1">
      <c r="A5" s="6" t="s">
        <v>53</v>
      </c>
      <c r="B5" s="7" t="s">
        <v>103</v>
      </c>
      <c r="C5" s="8"/>
      <c r="D5" s="9">
        <v>6</v>
      </c>
      <c r="E5" s="135">
        <v>0.638888888888889</v>
      </c>
      <c r="F5" s="152" t="s">
        <v>50</v>
      </c>
      <c r="G5" s="152"/>
      <c r="J5" s="152"/>
      <c r="K5" s="152"/>
    </row>
    <row r="6" spans="1:6" ht="15.75" customHeight="1">
      <c r="A6" s="6"/>
      <c r="B6" s="7"/>
      <c r="C6" s="8"/>
      <c r="D6" s="9"/>
      <c r="E6" s="10"/>
      <c r="F6" s="42"/>
    </row>
    <row r="7" spans="2:7" ht="18.75" thickBot="1">
      <c r="B7" s="43" t="s">
        <v>98</v>
      </c>
      <c r="C7" s="12"/>
      <c r="D7" s="12"/>
      <c r="E7" s="12"/>
      <c r="G7" s="44"/>
    </row>
    <row r="8" spans="1:8" ht="15.75" customHeight="1" thickTop="1">
      <c r="A8" s="145" t="s">
        <v>3</v>
      </c>
      <c r="B8" s="147" t="s">
        <v>76</v>
      </c>
      <c r="C8" s="143" t="s">
        <v>65</v>
      </c>
      <c r="D8" s="141" t="s">
        <v>66</v>
      </c>
      <c r="E8" s="139" t="s">
        <v>67</v>
      </c>
      <c r="F8" s="153" t="s">
        <v>86</v>
      </c>
      <c r="G8" s="155" t="s">
        <v>87</v>
      </c>
      <c r="H8" s="145" t="s">
        <v>88</v>
      </c>
    </row>
    <row r="9" spans="1:8" ht="15.75" customHeight="1" thickBot="1">
      <c r="A9" s="146"/>
      <c r="B9" s="148"/>
      <c r="C9" s="144"/>
      <c r="D9" s="142"/>
      <c r="E9" s="140"/>
      <c r="F9" s="154"/>
      <c r="G9" s="156"/>
      <c r="H9" s="146"/>
    </row>
    <row r="10" spans="1:8" s="27" customFormat="1" ht="18.75" customHeight="1" thickTop="1">
      <c r="A10" s="116">
        <v>1</v>
      </c>
      <c r="B10" s="117" t="s">
        <v>17</v>
      </c>
      <c r="C10" s="118">
        <v>10</v>
      </c>
      <c r="D10" s="119" t="s">
        <v>5</v>
      </c>
      <c r="E10" s="120" t="s">
        <v>18</v>
      </c>
      <c r="F10" s="121">
        <v>1</v>
      </c>
      <c r="G10" s="122">
        <v>1</v>
      </c>
      <c r="H10" s="122">
        <f aca="true" t="shared" si="0" ref="H10:H29">F10+G10</f>
        <v>2</v>
      </c>
    </row>
    <row r="11" spans="1:8" ht="18.75" customHeight="1">
      <c r="A11" s="100">
        <v>2</v>
      </c>
      <c r="B11" s="101" t="s">
        <v>39</v>
      </c>
      <c r="C11" s="102">
        <v>25</v>
      </c>
      <c r="D11" s="103" t="s">
        <v>5</v>
      </c>
      <c r="E11" s="104" t="s">
        <v>63</v>
      </c>
      <c r="F11" s="105">
        <v>3</v>
      </c>
      <c r="G11" s="106">
        <v>2</v>
      </c>
      <c r="H11" s="106">
        <f t="shared" si="0"/>
        <v>5</v>
      </c>
    </row>
    <row r="12" spans="1:8" ht="18.75" customHeight="1">
      <c r="A12" s="108">
        <v>3</v>
      </c>
      <c r="B12" s="109" t="s">
        <v>34</v>
      </c>
      <c r="C12" s="110">
        <v>22</v>
      </c>
      <c r="D12" s="111" t="s">
        <v>5</v>
      </c>
      <c r="E12" s="112" t="s">
        <v>68</v>
      </c>
      <c r="F12" s="113">
        <v>4</v>
      </c>
      <c r="G12" s="114">
        <v>4</v>
      </c>
      <c r="H12" s="114">
        <f t="shared" si="0"/>
        <v>8</v>
      </c>
    </row>
    <row r="13" spans="1:8" ht="18.75" customHeight="1">
      <c r="A13" s="22">
        <v>4</v>
      </c>
      <c r="B13" s="23" t="s">
        <v>32</v>
      </c>
      <c r="C13" s="24">
        <v>19</v>
      </c>
      <c r="D13" s="25" t="s">
        <v>5</v>
      </c>
      <c r="E13" s="26" t="s">
        <v>33</v>
      </c>
      <c r="F13" s="53">
        <v>8</v>
      </c>
      <c r="G13" s="81">
        <v>3</v>
      </c>
      <c r="H13" s="81">
        <f t="shared" si="0"/>
        <v>11</v>
      </c>
    </row>
    <row r="14" spans="1:8" ht="18.75" customHeight="1">
      <c r="A14" s="22">
        <v>5</v>
      </c>
      <c r="B14" s="23" t="s">
        <v>13</v>
      </c>
      <c r="C14" s="24">
        <v>8</v>
      </c>
      <c r="D14" s="25" t="s">
        <v>5</v>
      </c>
      <c r="E14" s="26" t="s">
        <v>14</v>
      </c>
      <c r="F14" s="53">
        <v>6</v>
      </c>
      <c r="G14" s="81">
        <v>6</v>
      </c>
      <c r="H14" s="81">
        <f t="shared" si="0"/>
        <v>12</v>
      </c>
    </row>
    <row r="15" spans="1:8" ht="18.75" customHeight="1">
      <c r="A15" s="22">
        <v>6</v>
      </c>
      <c r="B15" s="28" t="s">
        <v>64</v>
      </c>
      <c r="C15" s="30">
        <v>17</v>
      </c>
      <c r="D15" s="25" t="s">
        <v>5</v>
      </c>
      <c r="E15" s="31" t="s">
        <v>29</v>
      </c>
      <c r="F15" s="53">
        <v>5</v>
      </c>
      <c r="G15" s="81">
        <v>11</v>
      </c>
      <c r="H15" s="81">
        <f t="shared" si="0"/>
        <v>16</v>
      </c>
    </row>
    <row r="16" spans="1:8" ht="18.75" customHeight="1">
      <c r="A16" s="22">
        <v>7</v>
      </c>
      <c r="B16" s="23" t="s">
        <v>25</v>
      </c>
      <c r="C16" s="24">
        <v>15</v>
      </c>
      <c r="D16" s="25" t="s">
        <v>5</v>
      </c>
      <c r="E16" s="26" t="s">
        <v>26</v>
      </c>
      <c r="F16" s="53">
        <v>11</v>
      </c>
      <c r="G16" s="81">
        <v>7</v>
      </c>
      <c r="H16" s="81">
        <f t="shared" si="0"/>
        <v>18</v>
      </c>
    </row>
    <row r="17" spans="1:8" ht="18.75" customHeight="1">
      <c r="A17" s="22">
        <v>8</v>
      </c>
      <c r="B17" s="55" t="s">
        <v>30</v>
      </c>
      <c r="C17" s="24">
        <v>18</v>
      </c>
      <c r="D17" s="25" t="s">
        <v>5</v>
      </c>
      <c r="E17" s="26" t="s">
        <v>31</v>
      </c>
      <c r="F17" s="53">
        <v>13</v>
      </c>
      <c r="G17" s="81">
        <v>5</v>
      </c>
      <c r="H17" s="81">
        <f t="shared" si="0"/>
        <v>18</v>
      </c>
    </row>
    <row r="18" spans="1:8" ht="18.75" customHeight="1">
      <c r="A18" s="22">
        <v>9</v>
      </c>
      <c r="B18" s="28" t="s">
        <v>9</v>
      </c>
      <c r="C18" s="24">
        <v>5</v>
      </c>
      <c r="D18" s="25" t="s">
        <v>5</v>
      </c>
      <c r="E18" s="26" t="s">
        <v>10</v>
      </c>
      <c r="F18" s="53">
        <v>7</v>
      </c>
      <c r="G18" s="81">
        <v>12</v>
      </c>
      <c r="H18" s="81">
        <f t="shared" si="0"/>
        <v>19</v>
      </c>
    </row>
    <row r="19" spans="1:8" ht="18.75" customHeight="1">
      <c r="A19" s="22">
        <v>10</v>
      </c>
      <c r="B19" s="23" t="s">
        <v>21</v>
      </c>
      <c r="C19" s="24">
        <v>12</v>
      </c>
      <c r="D19" s="25" t="s">
        <v>5</v>
      </c>
      <c r="E19" s="26" t="s">
        <v>22</v>
      </c>
      <c r="F19" s="53">
        <v>10</v>
      </c>
      <c r="G19" s="81">
        <v>10</v>
      </c>
      <c r="H19" s="81">
        <f t="shared" si="0"/>
        <v>20</v>
      </c>
    </row>
    <row r="20" spans="1:8" ht="18.75" customHeight="1">
      <c r="A20" s="22">
        <v>11</v>
      </c>
      <c r="B20" s="28" t="s">
        <v>40</v>
      </c>
      <c r="C20" s="30">
        <v>27</v>
      </c>
      <c r="D20" s="25" t="s">
        <v>5</v>
      </c>
      <c r="E20" s="31" t="s">
        <v>41</v>
      </c>
      <c r="F20" s="58">
        <v>12</v>
      </c>
      <c r="G20" s="81">
        <v>9</v>
      </c>
      <c r="H20" s="81">
        <f t="shared" si="0"/>
        <v>21</v>
      </c>
    </row>
    <row r="21" spans="1:8" ht="18.75" customHeight="1">
      <c r="A21" s="22">
        <v>12</v>
      </c>
      <c r="B21" s="23" t="s">
        <v>7</v>
      </c>
      <c r="C21" s="24">
        <v>3</v>
      </c>
      <c r="D21" s="25" t="s">
        <v>5</v>
      </c>
      <c r="E21" s="26" t="s">
        <v>8</v>
      </c>
      <c r="F21" s="53">
        <v>2</v>
      </c>
      <c r="G21" s="81">
        <v>21</v>
      </c>
      <c r="H21" s="81">
        <f t="shared" si="0"/>
        <v>23</v>
      </c>
    </row>
    <row r="22" spans="1:8" ht="18.75" customHeight="1">
      <c r="A22" s="22">
        <v>14</v>
      </c>
      <c r="B22" s="28" t="s">
        <v>35</v>
      </c>
      <c r="C22" s="30">
        <v>23</v>
      </c>
      <c r="D22" s="25" t="s">
        <v>5</v>
      </c>
      <c r="E22" s="31" t="s">
        <v>36</v>
      </c>
      <c r="F22" s="53">
        <v>9</v>
      </c>
      <c r="G22" s="81">
        <v>14</v>
      </c>
      <c r="H22" s="81">
        <f t="shared" si="0"/>
        <v>23</v>
      </c>
    </row>
    <row r="23" spans="1:8" ht="18.75" customHeight="1">
      <c r="A23" s="22">
        <v>13</v>
      </c>
      <c r="B23" s="23" t="s">
        <v>4</v>
      </c>
      <c r="C23" s="24">
        <v>2</v>
      </c>
      <c r="D23" s="25" t="s">
        <v>5</v>
      </c>
      <c r="E23" s="26" t="s">
        <v>6</v>
      </c>
      <c r="F23" s="53">
        <v>16</v>
      </c>
      <c r="G23" s="81">
        <v>13</v>
      </c>
      <c r="H23" s="81">
        <f t="shared" si="0"/>
        <v>29</v>
      </c>
    </row>
    <row r="24" spans="1:8" ht="18.75" customHeight="1">
      <c r="A24" s="22">
        <v>15</v>
      </c>
      <c r="B24" s="23" t="s">
        <v>15</v>
      </c>
      <c r="C24" s="24">
        <v>9</v>
      </c>
      <c r="D24" s="25" t="s">
        <v>5</v>
      </c>
      <c r="E24" s="26" t="s">
        <v>16</v>
      </c>
      <c r="F24" s="53">
        <v>21</v>
      </c>
      <c r="G24" s="81">
        <v>8</v>
      </c>
      <c r="H24" s="81">
        <f t="shared" si="0"/>
        <v>29</v>
      </c>
    </row>
    <row r="25" spans="1:8" ht="18.75" customHeight="1">
      <c r="A25" s="22">
        <v>16</v>
      </c>
      <c r="B25" s="23" t="s">
        <v>37</v>
      </c>
      <c r="C25" s="24">
        <v>24</v>
      </c>
      <c r="D25" s="25" t="s">
        <v>5</v>
      </c>
      <c r="E25" s="26" t="s">
        <v>38</v>
      </c>
      <c r="F25" s="53">
        <v>14</v>
      </c>
      <c r="G25" s="81">
        <v>15</v>
      </c>
      <c r="H25" s="81">
        <f t="shared" si="0"/>
        <v>29</v>
      </c>
    </row>
    <row r="26" spans="1:8" ht="18.75" customHeight="1">
      <c r="A26" s="22">
        <v>17</v>
      </c>
      <c r="B26" s="72" t="s">
        <v>11</v>
      </c>
      <c r="C26" s="73">
        <v>6</v>
      </c>
      <c r="D26" s="25" t="s">
        <v>5</v>
      </c>
      <c r="E26" s="74" t="s">
        <v>12</v>
      </c>
      <c r="F26" s="53">
        <v>17</v>
      </c>
      <c r="G26" s="81">
        <v>16</v>
      </c>
      <c r="H26" s="81">
        <f t="shared" si="0"/>
        <v>33</v>
      </c>
    </row>
    <row r="27" spans="1:8" ht="18.75" customHeight="1">
      <c r="A27" s="22">
        <v>18</v>
      </c>
      <c r="B27" s="56" t="s">
        <v>19</v>
      </c>
      <c r="C27" s="24">
        <v>11</v>
      </c>
      <c r="D27" s="25" t="s">
        <v>5</v>
      </c>
      <c r="E27" s="26" t="s">
        <v>20</v>
      </c>
      <c r="F27" s="53">
        <v>15</v>
      </c>
      <c r="G27" s="81">
        <v>21</v>
      </c>
      <c r="H27" s="81">
        <f t="shared" si="0"/>
        <v>36</v>
      </c>
    </row>
    <row r="28" spans="1:8" ht="18.75" customHeight="1">
      <c r="A28" s="22">
        <v>19</v>
      </c>
      <c r="B28" s="23" t="s">
        <v>23</v>
      </c>
      <c r="C28" s="24">
        <v>13</v>
      </c>
      <c r="D28" s="25" t="s">
        <v>5</v>
      </c>
      <c r="E28" s="26" t="s">
        <v>24</v>
      </c>
      <c r="F28" s="53">
        <v>18</v>
      </c>
      <c r="G28" s="81">
        <v>21</v>
      </c>
      <c r="H28" s="81">
        <f t="shared" si="0"/>
        <v>39</v>
      </c>
    </row>
    <row r="29" spans="1:8" ht="18.75" customHeight="1">
      <c r="A29" s="22">
        <v>20</v>
      </c>
      <c r="B29" s="28" t="s">
        <v>27</v>
      </c>
      <c r="C29" s="30">
        <v>16</v>
      </c>
      <c r="D29" s="25" t="s">
        <v>5</v>
      </c>
      <c r="E29" s="31" t="s">
        <v>28</v>
      </c>
      <c r="F29" s="53">
        <v>19</v>
      </c>
      <c r="G29" s="81">
        <v>21</v>
      </c>
      <c r="H29" s="81">
        <f t="shared" si="0"/>
        <v>40</v>
      </c>
    </row>
    <row r="30" spans="1:8" ht="18.75" customHeight="1">
      <c r="A30" s="22"/>
      <c r="B30" s="28" t="s">
        <v>42</v>
      </c>
      <c r="C30" s="30" t="s">
        <v>43</v>
      </c>
      <c r="D30" s="25" t="s">
        <v>5</v>
      </c>
      <c r="E30" s="31" t="s">
        <v>44</v>
      </c>
      <c r="F30" s="53"/>
      <c r="G30" s="81"/>
      <c r="H30" s="81"/>
    </row>
    <row r="31" spans="1:8" ht="18.75" customHeight="1" thickBot="1">
      <c r="A31" s="36">
        <v>21</v>
      </c>
      <c r="B31" s="37"/>
      <c r="C31" s="38"/>
      <c r="D31" s="39"/>
      <c r="E31" s="40"/>
      <c r="F31" s="80"/>
      <c r="G31" s="82"/>
      <c r="H31" s="80"/>
    </row>
    <row r="32" ht="15.75" thickTop="1"/>
  </sheetData>
  <mergeCells count="12">
    <mergeCell ref="J5:K5"/>
    <mergeCell ref="A8:A9"/>
    <mergeCell ref="B8:B9"/>
    <mergeCell ref="C8:C9"/>
    <mergeCell ref="D8:D9"/>
    <mergeCell ref="H8:H9"/>
    <mergeCell ref="F3:G3"/>
    <mergeCell ref="F5:G5"/>
    <mergeCell ref="E8:E9"/>
    <mergeCell ref="F4:G4"/>
    <mergeCell ref="F8:F9"/>
    <mergeCell ref="G8:G9"/>
  </mergeCells>
  <printOptions horizontalCentered="1"/>
  <pageMargins left="0.6692913385826772" right="0.75" top="0.5118110236220472" bottom="0.8661417322834646" header="0.15748031496062992" footer="0.4330708661417323"/>
  <pageSetup blackAndWhite="1" fitToHeight="1" fitToWidth="1" horizontalDpi="300" verticalDpi="300" orientation="landscape" paperSize="9" scale="77" r:id="rId1"/>
  <headerFooter alignWithMargins="0">
    <oddFooter>&amp;LMurter, 18.09.2005.&amp;C&amp;P/&amp;N&amp;RREGATNI ODBOR/&amp;"Arial,Italic"Yacht club Zadar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7.8515625" style="0" customWidth="1"/>
    <col min="3" max="3" width="4.7109375" style="0" bestFit="1" customWidth="1"/>
    <col min="4" max="4" width="17.28125" style="0" bestFit="1" customWidth="1"/>
    <col min="5" max="5" width="25.8515625" style="0" bestFit="1" customWidth="1"/>
    <col min="6" max="6" width="9.421875" style="0" bestFit="1" customWidth="1"/>
    <col min="7" max="7" width="10.140625" style="0" bestFit="1" customWidth="1"/>
    <col min="8" max="8" width="5.28125" style="0" bestFit="1" customWidth="1"/>
    <col min="9" max="11" width="7.28125" style="0" bestFit="1" customWidth="1"/>
    <col min="12" max="12" width="6.28125" style="0" customWidth="1"/>
    <col min="13" max="14" width="8.00390625" style="0" customWidth="1"/>
  </cols>
  <sheetData>
    <row r="1" spans="1:14" ht="29.25">
      <c r="A1" s="2"/>
      <c r="B1" s="1" t="s">
        <v>0</v>
      </c>
      <c r="C1" s="3"/>
      <c r="D1" s="3"/>
      <c r="E1" s="3"/>
      <c r="F1" s="2"/>
      <c r="G1" s="2"/>
      <c r="H1" s="2"/>
      <c r="I1" s="2"/>
      <c r="J1" s="2"/>
      <c r="K1" s="2"/>
      <c r="L1" s="2"/>
      <c r="M1" s="4" t="s">
        <v>1</v>
      </c>
      <c r="N1" s="2"/>
    </row>
    <row r="2" spans="1:14" ht="41.25">
      <c r="A2" s="5"/>
      <c r="B2" s="5"/>
      <c r="C2" s="5"/>
      <c r="D2" s="5"/>
      <c r="E2" s="5"/>
      <c r="F2" s="2"/>
      <c r="G2" s="4"/>
      <c r="H2" s="2"/>
      <c r="I2" s="2"/>
      <c r="J2" s="2"/>
      <c r="K2" s="2"/>
      <c r="L2" s="2"/>
      <c r="M2" s="2"/>
      <c r="N2" s="2"/>
    </row>
    <row r="3" spans="1:14" ht="15">
      <c r="A3" s="41" t="s">
        <v>45</v>
      </c>
      <c r="B3" s="41"/>
      <c r="C3" s="41"/>
      <c r="D3" s="8" t="s">
        <v>79</v>
      </c>
      <c r="E3" s="41" t="s">
        <v>46</v>
      </c>
      <c r="F3" s="151" t="s">
        <v>47</v>
      </c>
      <c r="G3" s="151"/>
      <c r="H3" s="11"/>
      <c r="I3" s="11"/>
      <c r="J3" s="11"/>
      <c r="K3" s="11"/>
      <c r="L3" s="11"/>
      <c r="M3" s="11"/>
      <c r="N3" s="11"/>
    </row>
    <row r="4" spans="1:14" ht="16.5">
      <c r="A4" s="6" t="s">
        <v>55</v>
      </c>
      <c r="B4" s="7" t="s">
        <v>56</v>
      </c>
      <c r="C4" s="8"/>
      <c r="D4" s="9">
        <v>16</v>
      </c>
      <c r="E4" s="135">
        <v>0.4791666666666667</v>
      </c>
      <c r="F4" s="152" t="s">
        <v>57</v>
      </c>
      <c r="G4" s="152"/>
      <c r="H4" s="11"/>
      <c r="I4" s="11"/>
      <c r="J4" s="11"/>
      <c r="K4" s="11"/>
      <c r="L4" s="11"/>
      <c r="M4" s="11"/>
      <c r="N4" s="11"/>
    </row>
    <row r="5" spans="1:14" ht="16.5">
      <c r="A5" s="6"/>
      <c r="B5" s="7"/>
      <c r="C5" s="8"/>
      <c r="D5" s="9"/>
      <c r="E5" s="10"/>
      <c r="F5" s="42"/>
      <c r="G5" s="11"/>
      <c r="H5" s="11"/>
      <c r="I5" s="11"/>
      <c r="J5" s="11"/>
      <c r="K5" s="11"/>
      <c r="L5" s="11"/>
      <c r="M5" s="11"/>
      <c r="N5" s="11"/>
    </row>
    <row r="6" spans="1:14" ht="18.75" thickBot="1">
      <c r="A6" s="11"/>
      <c r="B6" s="43" t="s">
        <v>99</v>
      </c>
      <c r="C6" s="12"/>
      <c r="D6" s="12"/>
      <c r="E6" s="12"/>
      <c r="F6" s="11"/>
      <c r="G6" s="44"/>
      <c r="H6" s="11"/>
      <c r="I6" s="11"/>
      <c r="J6" s="11"/>
      <c r="K6" s="11"/>
      <c r="L6" s="11"/>
      <c r="M6" s="11"/>
      <c r="N6" s="11"/>
    </row>
    <row r="7" spans="1:14" ht="17.25" thickTop="1">
      <c r="A7" s="145" t="s">
        <v>3</v>
      </c>
      <c r="B7" s="147" t="s">
        <v>76</v>
      </c>
      <c r="C7" s="143" t="s">
        <v>65</v>
      </c>
      <c r="D7" s="141" t="s">
        <v>66</v>
      </c>
      <c r="E7" s="139" t="s">
        <v>67</v>
      </c>
      <c r="F7" s="149" t="s">
        <v>82</v>
      </c>
      <c r="G7" s="150"/>
      <c r="H7" s="150"/>
      <c r="I7" s="153" t="s">
        <v>86</v>
      </c>
      <c r="J7" s="155" t="s">
        <v>87</v>
      </c>
      <c r="K7" s="153" t="s">
        <v>89</v>
      </c>
      <c r="L7" s="145" t="s">
        <v>90</v>
      </c>
      <c r="M7" s="11"/>
      <c r="N7" s="11"/>
    </row>
    <row r="8" spans="1:14" ht="15.75" thickBot="1">
      <c r="A8" s="146"/>
      <c r="B8" s="148"/>
      <c r="C8" s="144"/>
      <c r="D8" s="142"/>
      <c r="E8" s="140"/>
      <c r="F8" s="47" t="s">
        <v>51</v>
      </c>
      <c r="G8" s="48" t="s">
        <v>100</v>
      </c>
      <c r="H8" s="49" t="s">
        <v>101</v>
      </c>
      <c r="I8" s="154"/>
      <c r="J8" s="156"/>
      <c r="K8" s="154"/>
      <c r="L8" s="146"/>
      <c r="M8" s="11"/>
      <c r="N8" s="11"/>
    </row>
    <row r="9" spans="1:14" ht="17.25" thickTop="1">
      <c r="A9" s="22">
        <v>1</v>
      </c>
      <c r="B9" s="23" t="s">
        <v>17</v>
      </c>
      <c r="C9" s="24">
        <v>10</v>
      </c>
      <c r="D9" s="25" t="s">
        <v>5</v>
      </c>
      <c r="E9" s="26" t="s">
        <v>18</v>
      </c>
      <c r="F9" s="63">
        <v>0.6434606481481482</v>
      </c>
      <c r="G9" s="64">
        <f aca="true" t="shared" si="0" ref="G9:G29">IF(F9=0,0,$F9-$E$4)</f>
        <v>0.1642939814814815</v>
      </c>
      <c r="H9" s="52"/>
      <c r="I9" s="53">
        <v>1</v>
      </c>
      <c r="J9" s="81">
        <v>1</v>
      </c>
      <c r="K9" s="53">
        <v>1</v>
      </c>
      <c r="L9" s="81">
        <v>3</v>
      </c>
      <c r="M9" s="27"/>
      <c r="N9" s="130"/>
    </row>
    <row r="10" spans="1:14" ht="16.5">
      <c r="A10" s="22">
        <v>2</v>
      </c>
      <c r="B10" s="23" t="s">
        <v>39</v>
      </c>
      <c r="C10" s="24">
        <v>25</v>
      </c>
      <c r="D10" s="25" t="s">
        <v>5</v>
      </c>
      <c r="E10" s="26" t="s">
        <v>63</v>
      </c>
      <c r="F10" s="63">
        <v>0.6444097222222221</v>
      </c>
      <c r="G10" s="64">
        <f t="shared" si="0"/>
        <v>0.16524305555555546</v>
      </c>
      <c r="H10" s="54"/>
      <c r="I10" s="53">
        <v>3</v>
      </c>
      <c r="J10" s="81">
        <v>2</v>
      </c>
      <c r="K10" s="53">
        <v>2</v>
      </c>
      <c r="L10" s="81">
        <v>7</v>
      </c>
      <c r="M10" s="11"/>
      <c r="N10" s="130"/>
    </row>
    <row r="11" spans="1:14" ht="16.5">
      <c r="A11" s="22">
        <v>3</v>
      </c>
      <c r="B11" s="23" t="s">
        <v>30</v>
      </c>
      <c r="C11" s="24">
        <v>18</v>
      </c>
      <c r="D11" s="25" t="s">
        <v>5</v>
      </c>
      <c r="E11" s="26" t="s">
        <v>31</v>
      </c>
      <c r="F11" s="63">
        <v>0.6456018518518518</v>
      </c>
      <c r="G11" s="64">
        <f t="shared" si="0"/>
        <v>0.16643518518518513</v>
      </c>
      <c r="H11" s="54"/>
      <c r="I11" s="53">
        <v>13</v>
      </c>
      <c r="J11" s="81">
        <v>5</v>
      </c>
      <c r="K11" s="53">
        <v>3</v>
      </c>
      <c r="L11" s="81">
        <v>21</v>
      </c>
      <c r="M11" s="11"/>
      <c r="N11" s="130"/>
    </row>
    <row r="12" spans="1:14" ht="16.5">
      <c r="A12" s="22">
        <v>4</v>
      </c>
      <c r="B12" s="28" t="s">
        <v>64</v>
      </c>
      <c r="C12" s="30">
        <v>17</v>
      </c>
      <c r="D12" s="25" t="s">
        <v>5</v>
      </c>
      <c r="E12" s="31" t="s">
        <v>29</v>
      </c>
      <c r="F12" s="63">
        <v>0.6466782407407408</v>
      </c>
      <c r="G12" s="64">
        <f t="shared" si="0"/>
        <v>0.16751157407407408</v>
      </c>
      <c r="H12" s="54"/>
      <c r="I12" s="53">
        <v>5</v>
      </c>
      <c r="J12" s="81">
        <v>11</v>
      </c>
      <c r="K12" s="53">
        <v>4</v>
      </c>
      <c r="L12" s="81">
        <v>20</v>
      </c>
      <c r="M12" s="11"/>
      <c r="N12" s="130"/>
    </row>
    <row r="13" spans="1:14" ht="16.5">
      <c r="A13" s="22">
        <v>5</v>
      </c>
      <c r="B13" s="28" t="s">
        <v>40</v>
      </c>
      <c r="C13" s="30">
        <v>27</v>
      </c>
      <c r="D13" s="25" t="s">
        <v>5</v>
      </c>
      <c r="E13" s="31" t="s">
        <v>41</v>
      </c>
      <c r="F13" s="63">
        <v>0.6490046296296296</v>
      </c>
      <c r="G13" s="64">
        <f t="shared" si="0"/>
        <v>0.16983796296296289</v>
      </c>
      <c r="H13" s="54"/>
      <c r="I13" s="53">
        <v>12</v>
      </c>
      <c r="J13" s="81">
        <v>9</v>
      </c>
      <c r="K13" s="53">
        <v>5</v>
      </c>
      <c r="L13" s="81">
        <v>26</v>
      </c>
      <c r="M13" s="11"/>
      <c r="N13" s="130"/>
    </row>
    <row r="14" spans="1:14" ht="16.5">
      <c r="A14" s="22">
        <v>6</v>
      </c>
      <c r="B14" s="28" t="s">
        <v>27</v>
      </c>
      <c r="C14" s="30">
        <v>16</v>
      </c>
      <c r="D14" s="25" t="s">
        <v>5</v>
      </c>
      <c r="E14" s="31" t="s">
        <v>28</v>
      </c>
      <c r="F14" s="63">
        <v>0.651400462962963</v>
      </c>
      <c r="G14" s="64">
        <f t="shared" si="0"/>
        <v>0.17223379629629626</v>
      </c>
      <c r="H14" s="54"/>
      <c r="I14" s="53">
        <v>19</v>
      </c>
      <c r="J14" s="81">
        <v>21</v>
      </c>
      <c r="K14" s="53">
        <v>6</v>
      </c>
      <c r="L14" s="81">
        <v>46</v>
      </c>
      <c r="M14" s="11"/>
      <c r="N14" s="130"/>
    </row>
    <row r="15" spans="1:14" ht="16.5">
      <c r="A15" s="22">
        <v>7</v>
      </c>
      <c r="B15" s="28" t="s">
        <v>9</v>
      </c>
      <c r="C15" s="24">
        <v>5</v>
      </c>
      <c r="D15" s="25" t="s">
        <v>5</v>
      </c>
      <c r="E15" s="26" t="s">
        <v>10</v>
      </c>
      <c r="F15" s="63">
        <v>0.6523148148148148</v>
      </c>
      <c r="G15" s="64">
        <f t="shared" si="0"/>
        <v>0.1731481481481481</v>
      </c>
      <c r="H15" s="54"/>
      <c r="I15" s="53">
        <v>7</v>
      </c>
      <c r="J15" s="81">
        <v>12</v>
      </c>
      <c r="K15" s="53">
        <v>7</v>
      </c>
      <c r="L15" s="81">
        <v>26</v>
      </c>
      <c r="M15" s="11"/>
      <c r="N15" s="130"/>
    </row>
    <row r="16" spans="1:14" ht="16.5">
      <c r="A16" s="22">
        <v>8</v>
      </c>
      <c r="B16" s="55" t="s">
        <v>37</v>
      </c>
      <c r="C16" s="24">
        <v>24</v>
      </c>
      <c r="D16" s="25" t="s">
        <v>5</v>
      </c>
      <c r="E16" s="26" t="s">
        <v>38</v>
      </c>
      <c r="F16" s="63">
        <v>0.653587962962963</v>
      </c>
      <c r="G16" s="64">
        <f t="shared" si="0"/>
        <v>0.17442129629629627</v>
      </c>
      <c r="H16" s="54"/>
      <c r="I16" s="53">
        <v>14</v>
      </c>
      <c r="J16" s="81">
        <v>15</v>
      </c>
      <c r="K16" s="53">
        <v>8</v>
      </c>
      <c r="L16" s="81">
        <v>37</v>
      </c>
      <c r="M16" s="11"/>
      <c r="N16" s="130"/>
    </row>
    <row r="17" spans="1:14" ht="16.5">
      <c r="A17" s="22">
        <v>9</v>
      </c>
      <c r="B17" s="28" t="s">
        <v>42</v>
      </c>
      <c r="C17" s="30" t="s">
        <v>43</v>
      </c>
      <c r="D17" s="25" t="s">
        <v>5</v>
      </c>
      <c r="E17" s="31" t="s">
        <v>44</v>
      </c>
      <c r="F17" s="63">
        <v>0.655</v>
      </c>
      <c r="G17" s="64">
        <f t="shared" si="0"/>
        <v>0.17583333333333334</v>
      </c>
      <c r="H17" s="54"/>
      <c r="I17" s="53"/>
      <c r="J17" s="81"/>
      <c r="K17" s="53"/>
      <c r="L17" s="81"/>
      <c r="M17" s="11"/>
      <c r="N17" s="130"/>
    </row>
    <row r="18" spans="1:14" ht="16.5">
      <c r="A18" s="22">
        <v>10</v>
      </c>
      <c r="B18" s="23" t="s">
        <v>11</v>
      </c>
      <c r="C18" s="24">
        <v>6</v>
      </c>
      <c r="D18" s="25" t="s">
        <v>5</v>
      </c>
      <c r="E18" s="26" t="s">
        <v>12</v>
      </c>
      <c r="F18" s="63">
        <v>0.6550115740740741</v>
      </c>
      <c r="G18" s="64">
        <f t="shared" si="0"/>
        <v>0.17584490740740738</v>
      </c>
      <c r="H18" s="54"/>
      <c r="I18" s="53">
        <v>17</v>
      </c>
      <c r="J18" s="81">
        <v>16</v>
      </c>
      <c r="K18" s="53">
        <v>9</v>
      </c>
      <c r="L18" s="81">
        <v>42</v>
      </c>
      <c r="M18" s="11"/>
      <c r="N18" s="130"/>
    </row>
    <row r="19" spans="1:14" ht="16.5">
      <c r="A19" s="22">
        <v>11</v>
      </c>
      <c r="B19" s="28" t="s">
        <v>34</v>
      </c>
      <c r="C19" s="30">
        <v>22</v>
      </c>
      <c r="D19" s="25" t="s">
        <v>5</v>
      </c>
      <c r="E19" s="31" t="s">
        <v>68</v>
      </c>
      <c r="F19" s="131">
        <v>0.6552546296296297</v>
      </c>
      <c r="G19" s="64">
        <f t="shared" si="0"/>
        <v>0.17608796296296297</v>
      </c>
      <c r="H19" s="54"/>
      <c r="I19" s="58">
        <v>4</v>
      </c>
      <c r="J19" s="81">
        <v>4</v>
      </c>
      <c r="K19" s="53">
        <v>10</v>
      </c>
      <c r="L19" s="81">
        <v>18</v>
      </c>
      <c r="M19" s="11"/>
      <c r="N19" s="130"/>
    </row>
    <row r="20" spans="1:14" ht="16.5">
      <c r="A20" s="22">
        <v>12</v>
      </c>
      <c r="B20" s="23" t="s">
        <v>25</v>
      </c>
      <c r="C20" s="24">
        <v>15</v>
      </c>
      <c r="D20" s="25" t="s">
        <v>5</v>
      </c>
      <c r="E20" s="26" t="s">
        <v>26</v>
      </c>
      <c r="F20" s="63">
        <v>0.6557060185185185</v>
      </c>
      <c r="G20" s="64">
        <f t="shared" si="0"/>
        <v>0.17653935185185182</v>
      </c>
      <c r="H20" s="54"/>
      <c r="I20" s="53">
        <v>11</v>
      </c>
      <c r="J20" s="81">
        <v>7</v>
      </c>
      <c r="K20" s="53">
        <v>11</v>
      </c>
      <c r="L20" s="81">
        <v>29</v>
      </c>
      <c r="M20" s="11"/>
      <c r="N20" s="130"/>
    </row>
    <row r="21" spans="1:14" ht="16.5">
      <c r="A21" s="22">
        <v>13</v>
      </c>
      <c r="B21" s="23" t="s">
        <v>32</v>
      </c>
      <c r="C21" s="24">
        <v>19</v>
      </c>
      <c r="D21" s="25" t="s">
        <v>5</v>
      </c>
      <c r="E21" s="26" t="s">
        <v>33</v>
      </c>
      <c r="F21" s="63">
        <v>0.6561689814814815</v>
      </c>
      <c r="G21" s="64">
        <f t="shared" si="0"/>
        <v>0.17700231481481482</v>
      </c>
      <c r="H21" s="54"/>
      <c r="I21" s="53">
        <v>8</v>
      </c>
      <c r="J21" s="81">
        <v>3</v>
      </c>
      <c r="K21" s="53">
        <v>12</v>
      </c>
      <c r="L21" s="81">
        <v>23</v>
      </c>
      <c r="M21" s="11"/>
      <c r="N21" s="130"/>
    </row>
    <row r="22" spans="1:14" ht="16.5">
      <c r="A22" s="22">
        <v>14</v>
      </c>
      <c r="B22" s="28" t="s">
        <v>35</v>
      </c>
      <c r="C22" s="30">
        <v>23</v>
      </c>
      <c r="D22" s="25" t="s">
        <v>5</v>
      </c>
      <c r="E22" s="31" t="s">
        <v>36</v>
      </c>
      <c r="F22" s="63">
        <v>0.6568402777777778</v>
      </c>
      <c r="G22" s="64">
        <f t="shared" si="0"/>
        <v>0.17767361111111107</v>
      </c>
      <c r="H22" s="54"/>
      <c r="I22" s="53">
        <v>9</v>
      </c>
      <c r="J22" s="81">
        <v>14</v>
      </c>
      <c r="K22" s="53">
        <v>13</v>
      </c>
      <c r="L22" s="81">
        <v>36</v>
      </c>
      <c r="M22" s="11"/>
      <c r="N22" s="130"/>
    </row>
    <row r="23" spans="1:14" ht="16.5">
      <c r="A23" s="22">
        <v>15</v>
      </c>
      <c r="B23" s="23" t="s">
        <v>7</v>
      </c>
      <c r="C23" s="24">
        <v>3</v>
      </c>
      <c r="D23" s="25" t="s">
        <v>5</v>
      </c>
      <c r="E23" s="26" t="s">
        <v>8</v>
      </c>
      <c r="F23" s="63">
        <v>0.6590162037037037</v>
      </c>
      <c r="G23" s="64">
        <f t="shared" si="0"/>
        <v>0.17984953703703704</v>
      </c>
      <c r="H23" s="54"/>
      <c r="I23" s="53">
        <v>2</v>
      </c>
      <c r="J23" s="81">
        <v>21</v>
      </c>
      <c r="K23" s="53">
        <v>14</v>
      </c>
      <c r="L23" s="81">
        <v>37</v>
      </c>
      <c r="M23" s="11"/>
      <c r="N23" s="130"/>
    </row>
    <row r="24" spans="1:14" ht="16.5">
      <c r="A24" s="22">
        <v>16</v>
      </c>
      <c r="B24" s="23" t="s">
        <v>13</v>
      </c>
      <c r="C24" s="24">
        <v>8</v>
      </c>
      <c r="D24" s="25" t="s">
        <v>5</v>
      </c>
      <c r="E24" s="26" t="s">
        <v>14</v>
      </c>
      <c r="F24" s="63">
        <v>0.659050925925926</v>
      </c>
      <c r="G24" s="64">
        <f t="shared" si="0"/>
        <v>0.17988425925925927</v>
      </c>
      <c r="H24" s="54"/>
      <c r="I24" s="53">
        <v>6</v>
      </c>
      <c r="J24" s="81">
        <v>6</v>
      </c>
      <c r="K24" s="53">
        <v>15</v>
      </c>
      <c r="L24" s="81">
        <v>27</v>
      </c>
      <c r="M24" s="11"/>
      <c r="N24" s="130"/>
    </row>
    <row r="25" spans="1:14" ht="16.5">
      <c r="A25" s="22">
        <v>17</v>
      </c>
      <c r="B25" s="72" t="s">
        <v>23</v>
      </c>
      <c r="C25" s="83">
        <v>13</v>
      </c>
      <c r="D25" s="25" t="s">
        <v>5</v>
      </c>
      <c r="E25" s="74" t="s">
        <v>24</v>
      </c>
      <c r="F25" s="63">
        <v>0.6592824074074074</v>
      </c>
      <c r="G25" s="64">
        <f t="shared" si="0"/>
        <v>0.18011574074074072</v>
      </c>
      <c r="H25" s="54"/>
      <c r="I25" s="53">
        <v>18</v>
      </c>
      <c r="J25" s="81">
        <v>21</v>
      </c>
      <c r="K25" s="53">
        <v>16</v>
      </c>
      <c r="L25" s="81">
        <v>55</v>
      </c>
      <c r="M25" s="11"/>
      <c r="N25" s="130"/>
    </row>
    <row r="26" spans="1:14" ht="16.5">
      <c r="A26" s="22">
        <v>18</v>
      </c>
      <c r="B26" s="35" t="s">
        <v>15</v>
      </c>
      <c r="C26" s="24">
        <v>9</v>
      </c>
      <c r="D26" s="25" t="s">
        <v>5</v>
      </c>
      <c r="E26" s="26" t="s">
        <v>16</v>
      </c>
      <c r="F26" s="63">
        <v>0.6592939814814814</v>
      </c>
      <c r="G26" s="64">
        <f t="shared" si="0"/>
        <v>0.18012731481481475</v>
      </c>
      <c r="H26" s="54"/>
      <c r="I26" s="53">
        <v>21</v>
      </c>
      <c r="J26" s="81">
        <v>8</v>
      </c>
      <c r="K26" s="53">
        <v>17</v>
      </c>
      <c r="L26" s="81">
        <v>46</v>
      </c>
      <c r="M26" s="11"/>
      <c r="N26" s="130"/>
    </row>
    <row r="27" spans="1:14" ht="16.5">
      <c r="A27" s="22">
        <v>19</v>
      </c>
      <c r="B27" s="28" t="s">
        <v>19</v>
      </c>
      <c r="C27" s="24">
        <v>11</v>
      </c>
      <c r="D27" s="25" t="s">
        <v>5</v>
      </c>
      <c r="E27" s="26" t="s">
        <v>20</v>
      </c>
      <c r="F27" s="63">
        <v>0.6612731481481481</v>
      </c>
      <c r="G27" s="64">
        <f t="shared" si="0"/>
        <v>0.1821064814814814</v>
      </c>
      <c r="H27" s="54"/>
      <c r="I27" s="53">
        <v>15</v>
      </c>
      <c r="J27" s="81">
        <v>21</v>
      </c>
      <c r="K27" s="53">
        <v>18</v>
      </c>
      <c r="L27" s="81">
        <v>54</v>
      </c>
      <c r="M27" s="11"/>
      <c r="N27" s="130"/>
    </row>
    <row r="28" spans="1:14" ht="16.5">
      <c r="A28" s="22">
        <v>20</v>
      </c>
      <c r="B28" s="23" t="s">
        <v>4</v>
      </c>
      <c r="C28" s="24">
        <v>2</v>
      </c>
      <c r="D28" s="25" t="s">
        <v>5</v>
      </c>
      <c r="E28" s="26" t="s">
        <v>6</v>
      </c>
      <c r="F28" s="63">
        <v>0.6638888888888889</v>
      </c>
      <c r="G28" s="64">
        <f t="shared" si="0"/>
        <v>0.18472222222222218</v>
      </c>
      <c r="H28" s="54"/>
      <c r="I28" s="53">
        <v>16</v>
      </c>
      <c r="J28" s="81">
        <v>13</v>
      </c>
      <c r="K28" s="53">
        <v>19</v>
      </c>
      <c r="L28" s="81">
        <v>48</v>
      </c>
      <c r="M28" s="11"/>
      <c r="N28" s="130"/>
    </row>
    <row r="29" spans="1:14" ht="17.25" thickBot="1">
      <c r="A29" s="36">
        <v>21</v>
      </c>
      <c r="B29" s="75" t="s">
        <v>21</v>
      </c>
      <c r="C29" s="76">
        <v>12</v>
      </c>
      <c r="D29" s="39" t="s">
        <v>5</v>
      </c>
      <c r="E29" s="77" t="s">
        <v>22</v>
      </c>
      <c r="F29" s="132">
        <v>0.6657291666666666</v>
      </c>
      <c r="G29" s="136">
        <f t="shared" si="0"/>
        <v>0.1865624999999999</v>
      </c>
      <c r="H29" s="79"/>
      <c r="I29" s="80">
        <v>10</v>
      </c>
      <c r="J29" s="82">
        <v>10</v>
      </c>
      <c r="K29" s="80">
        <v>20</v>
      </c>
      <c r="L29" s="80">
        <v>40</v>
      </c>
      <c r="M29" s="11"/>
      <c r="N29" s="130"/>
    </row>
    <row r="30" spans="1:14" ht="15.75" thickTop="1">
      <c r="A30" s="11"/>
      <c r="B30" s="11"/>
      <c r="C30" s="11"/>
      <c r="D30" s="41"/>
      <c r="E30" s="41"/>
      <c r="F30" s="11"/>
      <c r="G30" s="11"/>
      <c r="H30" s="11"/>
      <c r="I30" s="11"/>
      <c r="J30" s="11"/>
      <c r="K30" s="11"/>
      <c r="L30" s="11"/>
      <c r="M30" s="11"/>
      <c r="N30" s="130"/>
    </row>
  </sheetData>
  <mergeCells count="12">
    <mergeCell ref="I7:I8"/>
    <mergeCell ref="J7:J8"/>
    <mergeCell ref="K7:K8"/>
    <mergeCell ref="L7:L8"/>
    <mergeCell ref="F3:G3"/>
    <mergeCell ref="F4:G4"/>
    <mergeCell ref="A7:A8"/>
    <mergeCell ref="B7:B8"/>
    <mergeCell ref="C7:C8"/>
    <mergeCell ref="D7:D8"/>
    <mergeCell ref="E7:E8"/>
    <mergeCell ref="F7:H7"/>
  </mergeCells>
  <conditionalFormatting sqref="H19 H24:H26 H28:H29 G9:G28">
    <cfRule type="cellIs" priority="1" dxfId="0" operator="equal" stopIfTrue="1">
      <formula>"NULL"</formula>
    </cfRule>
  </conditionalFormatting>
  <printOptions/>
  <pageMargins left="0.984251968503937" right="0.75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7.8515625" style="0" customWidth="1"/>
    <col min="3" max="3" width="4.7109375" style="0" bestFit="1" customWidth="1"/>
    <col min="4" max="4" width="17.28125" style="0" bestFit="1" customWidth="1"/>
    <col min="5" max="5" width="25.8515625" style="0" bestFit="1" customWidth="1"/>
    <col min="6" max="6" width="9.8515625" style="0" bestFit="1" customWidth="1"/>
    <col min="7" max="7" width="10.140625" style="0" bestFit="1" customWidth="1"/>
    <col min="8" max="8" width="5.28125" style="0" bestFit="1" customWidth="1"/>
    <col min="9" max="12" width="7.28125" style="0" bestFit="1" customWidth="1"/>
    <col min="13" max="13" width="6.28125" style="0" customWidth="1"/>
    <col min="14" max="14" width="8.00390625" style="0" customWidth="1"/>
  </cols>
  <sheetData>
    <row r="1" spans="1:14" ht="29.25">
      <c r="A1" s="2"/>
      <c r="B1" s="1" t="s">
        <v>0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4" t="s">
        <v>1</v>
      </c>
    </row>
    <row r="2" spans="1:14" ht="41.25">
      <c r="A2" s="5"/>
      <c r="B2" s="5"/>
      <c r="C2" s="5"/>
      <c r="D2" s="5"/>
      <c r="E2" s="5"/>
      <c r="F2" s="2"/>
      <c r="G2" s="4"/>
      <c r="H2" s="2"/>
      <c r="I2" s="2"/>
      <c r="J2" s="2"/>
      <c r="K2" s="2"/>
      <c r="L2" s="2"/>
      <c r="M2" s="2"/>
      <c r="N2" s="2"/>
    </row>
    <row r="3" spans="1:14" ht="15">
      <c r="A3" s="41" t="s">
        <v>45</v>
      </c>
      <c r="B3" s="41"/>
      <c r="C3" s="41"/>
      <c r="D3" s="8" t="s">
        <v>79</v>
      </c>
      <c r="E3" s="41" t="s">
        <v>46</v>
      </c>
      <c r="F3" s="151" t="s">
        <v>47</v>
      </c>
      <c r="G3" s="151"/>
      <c r="H3" s="11"/>
      <c r="I3" s="11"/>
      <c r="J3" s="11"/>
      <c r="K3" s="11"/>
      <c r="L3" s="11"/>
      <c r="M3" s="11"/>
      <c r="N3" s="11"/>
    </row>
    <row r="4" spans="1:14" ht="16.5">
      <c r="A4" s="6" t="s">
        <v>58</v>
      </c>
      <c r="B4" s="7" t="s">
        <v>104</v>
      </c>
      <c r="C4" s="8"/>
      <c r="D4" s="9">
        <v>7</v>
      </c>
      <c r="E4" s="135">
        <v>0.6979166666666666</v>
      </c>
      <c r="F4" s="152" t="s">
        <v>57</v>
      </c>
      <c r="G4" s="152"/>
      <c r="H4" s="11"/>
      <c r="I4" s="11"/>
      <c r="J4" s="11"/>
      <c r="K4" s="11"/>
      <c r="L4" s="11"/>
      <c r="M4" s="11"/>
      <c r="N4" s="11"/>
    </row>
    <row r="5" spans="1:14" ht="16.5">
      <c r="A5" s="6"/>
      <c r="B5" s="7"/>
      <c r="C5" s="8"/>
      <c r="D5" s="9"/>
      <c r="E5" s="10"/>
      <c r="F5" s="42"/>
      <c r="G5" s="11"/>
      <c r="H5" s="11"/>
      <c r="I5" s="11"/>
      <c r="J5" s="11"/>
      <c r="K5" s="11"/>
      <c r="L5" s="11"/>
      <c r="M5" s="11"/>
      <c r="N5" s="11"/>
    </row>
    <row r="6" spans="1:14" ht="18.75" thickBot="1">
      <c r="A6" s="11"/>
      <c r="B6" s="43" t="s">
        <v>71</v>
      </c>
      <c r="C6" s="12"/>
      <c r="D6" s="12"/>
      <c r="E6" s="12"/>
      <c r="F6" s="11"/>
      <c r="G6" s="44"/>
      <c r="H6" s="11"/>
      <c r="I6" s="11"/>
      <c r="J6" s="11"/>
      <c r="K6" s="11"/>
      <c r="L6" s="11"/>
      <c r="M6" s="11"/>
      <c r="N6" s="11"/>
    </row>
    <row r="7" spans="1:14" ht="17.25" thickTop="1">
      <c r="A7" s="145" t="s">
        <v>3</v>
      </c>
      <c r="B7" s="147" t="s">
        <v>78</v>
      </c>
      <c r="C7" s="143" t="s">
        <v>65</v>
      </c>
      <c r="D7" s="141" t="s">
        <v>66</v>
      </c>
      <c r="E7" s="139" t="s">
        <v>67</v>
      </c>
      <c r="F7" s="149" t="s">
        <v>83</v>
      </c>
      <c r="G7" s="150"/>
      <c r="H7" s="150"/>
      <c r="I7" s="153" t="s">
        <v>86</v>
      </c>
      <c r="J7" s="155" t="s">
        <v>87</v>
      </c>
      <c r="K7" s="155" t="s">
        <v>89</v>
      </c>
      <c r="L7" s="153" t="s">
        <v>91</v>
      </c>
      <c r="M7" s="145" t="s">
        <v>92</v>
      </c>
      <c r="N7" s="11"/>
    </row>
    <row r="8" spans="1:14" ht="15.75" thickBot="1">
      <c r="A8" s="146"/>
      <c r="B8" s="148"/>
      <c r="C8" s="144"/>
      <c r="D8" s="142"/>
      <c r="E8" s="140"/>
      <c r="F8" s="47" t="s">
        <v>51</v>
      </c>
      <c r="G8" s="48" t="s">
        <v>100</v>
      </c>
      <c r="H8" s="49" t="s">
        <v>101</v>
      </c>
      <c r="I8" s="154"/>
      <c r="J8" s="156"/>
      <c r="K8" s="156"/>
      <c r="L8" s="154"/>
      <c r="M8" s="146"/>
      <c r="N8" s="11"/>
    </row>
    <row r="9" spans="1:15" ht="17.25" thickTop="1">
      <c r="A9" s="22">
        <v>1</v>
      </c>
      <c r="B9" s="23" t="s">
        <v>17</v>
      </c>
      <c r="C9" s="24">
        <v>10</v>
      </c>
      <c r="D9" s="25" t="s">
        <v>5</v>
      </c>
      <c r="E9" s="26" t="s">
        <v>18</v>
      </c>
      <c r="F9" s="63">
        <v>0.7494212962962963</v>
      </c>
      <c r="G9" s="64">
        <f aca="true" t="shared" si="0" ref="G9:G28">IF(F9=0,0,$F9-$E$4)</f>
        <v>0.05150462962962965</v>
      </c>
      <c r="H9" s="52"/>
      <c r="I9" s="53">
        <v>1</v>
      </c>
      <c r="J9" s="81">
        <v>1</v>
      </c>
      <c r="K9" s="53">
        <v>1</v>
      </c>
      <c r="L9" s="53">
        <v>1</v>
      </c>
      <c r="M9" s="81">
        <v>4</v>
      </c>
      <c r="N9" s="27"/>
      <c r="O9" s="138"/>
    </row>
    <row r="10" spans="1:15" ht="16.5">
      <c r="A10" s="22">
        <v>2</v>
      </c>
      <c r="B10" s="23" t="s">
        <v>39</v>
      </c>
      <c r="C10" s="24">
        <v>25</v>
      </c>
      <c r="D10" s="25" t="s">
        <v>5</v>
      </c>
      <c r="E10" s="26" t="s">
        <v>63</v>
      </c>
      <c r="F10" s="63">
        <v>0.7512152777777777</v>
      </c>
      <c r="G10" s="64">
        <f t="shared" si="0"/>
        <v>0.053298611111111116</v>
      </c>
      <c r="H10" s="54"/>
      <c r="I10" s="53">
        <v>3</v>
      </c>
      <c r="J10" s="81">
        <v>2</v>
      </c>
      <c r="K10" s="53">
        <v>2</v>
      </c>
      <c r="L10" s="53">
        <v>2</v>
      </c>
      <c r="M10" s="81">
        <v>9</v>
      </c>
      <c r="N10" s="11"/>
      <c r="O10" s="138"/>
    </row>
    <row r="11" spans="1:15" ht="16.5">
      <c r="A11" s="22">
        <v>3</v>
      </c>
      <c r="B11" s="23" t="s">
        <v>7</v>
      </c>
      <c r="C11" s="24">
        <v>3</v>
      </c>
      <c r="D11" s="25" t="s">
        <v>5</v>
      </c>
      <c r="E11" s="26" t="s">
        <v>8</v>
      </c>
      <c r="F11" s="63">
        <v>0.7520601851851851</v>
      </c>
      <c r="G11" s="64">
        <f t="shared" si="0"/>
        <v>0.05414351851851851</v>
      </c>
      <c r="H11" s="54"/>
      <c r="I11" s="53">
        <v>2</v>
      </c>
      <c r="J11" s="81">
        <v>21</v>
      </c>
      <c r="K11" s="53">
        <v>14</v>
      </c>
      <c r="L11" s="53">
        <v>3</v>
      </c>
      <c r="M11" s="81">
        <v>40</v>
      </c>
      <c r="N11" s="11"/>
      <c r="O11" s="138"/>
    </row>
    <row r="12" spans="1:15" ht="16.5">
      <c r="A12" s="22">
        <v>4</v>
      </c>
      <c r="B12" s="23" t="s">
        <v>30</v>
      </c>
      <c r="C12" s="24">
        <v>18</v>
      </c>
      <c r="D12" s="25" t="s">
        <v>5</v>
      </c>
      <c r="E12" s="26" t="s">
        <v>31</v>
      </c>
      <c r="F12" s="63">
        <v>0.7527199074074074</v>
      </c>
      <c r="G12" s="64">
        <f t="shared" si="0"/>
        <v>0.05480324074074072</v>
      </c>
      <c r="H12" s="54"/>
      <c r="I12" s="53">
        <v>13</v>
      </c>
      <c r="J12" s="81">
        <v>5</v>
      </c>
      <c r="K12" s="53">
        <v>3</v>
      </c>
      <c r="L12" s="53">
        <v>4</v>
      </c>
      <c r="M12" s="81">
        <v>25</v>
      </c>
      <c r="N12" s="11"/>
      <c r="O12" s="138"/>
    </row>
    <row r="13" spans="1:15" ht="16.5">
      <c r="A13" s="22">
        <v>5</v>
      </c>
      <c r="B13" s="28" t="s">
        <v>27</v>
      </c>
      <c r="C13" s="30">
        <v>16</v>
      </c>
      <c r="D13" s="25" t="s">
        <v>5</v>
      </c>
      <c r="E13" s="31" t="s">
        <v>28</v>
      </c>
      <c r="F13" s="63">
        <v>0.7533564814814815</v>
      </c>
      <c r="G13" s="64">
        <f t="shared" si="0"/>
        <v>0.05543981481481486</v>
      </c>
      <c r="H13" s="54"/>
      <c r="I13" s="53">
        <v>19</v>
      </c>
      <c r="J13" s="81">
        <v>21</v>
      </c>
      <c r="K13" s="53">
        <v>6</v>
      </c>
      <c r="L13" s="53">
        <v>5</v>
      </c>
      <c r="M13" s="81">
        <v>51</v>
      </c>
      <c r="N13" s="11"/>
      <c r="O13" s="138"/>
    </row>
    <row r="14" spans="1:15" ht="16.5">
      <c r="A14" s="22">
        <v>6</v>
      </c>
      <c r="B14" s="28" t="s">
        <v>64</v>
      </c>
      <c r="C14" s="30">
        <v>17</v>
      </c>
      <c r="D14" s="25" t="s">
        <v>5</v>
      </c>
      <c r="E14" s="31" t="s">
        <v>29</v>
      </c>
      <c r="F14" s="63">
        <v>0.7535648148148147</v>
      </c>
      <c r="G14" s="64">
        <f t="shared" si="0"/>
        <v>0.05564814814814811</v>
      </c>
      <c r="H14" s="54"/>
      <c r="I14" s="53">
        <v>5</v>
      </c>
      <c r="J14" s="81">
        <v>11</v>
      </c>
      <c r="K14" s="53">
        <v>4</v>
      </c>
      <c r="L14" s="53">
        <v>6</v>
      </c>
      <c r="M14" s="81">
        <v>26</v>
      </c>
      <c r="N14" s="11"/>
      <c r="O14" s="138"/>
    </row>
    <row r="15" spans="1:15" ht="16.5">
      <c r="A15" s="22">
        <v>7</v>
      </c>
      <c r="B15" s="23" t="s">
        <v>37</v>
      </c>
      <c r="C15" s="24">
        <v>24</v>
      </c>
      <c r="D15" s="25" t="s">
        <v>5</v>
      </c>
      <c r="E15" s="26" t="s">
        <v>38</v>
      </c>
      <c r="F15" s="63">
        <v>0.7537037037037037</v>
      </c>
      <c r="G15" s="64">
        <f t="shared" si="0"/>
        <v>0.055787037037037024</v>
      </c>
      <c r="H15" s="54"/>
      <c r="I15" s="53">
        <v>14</v>
      </c>
      <c r="J15" s="81">
        <v>15</v>
      </c>
      <c r="K15" s="53">
        <v>8</v>
      </c>
      <c r="L15" s="53">
        <v>7</v>
      </c>
      <c r="M15" s="81">
        <v>44</v>
      </c>
      <c r="N15" s="11"/>
      <c r="O15" s="138"/>
    </row>
    <row r="16" spans="1:15" ht="16.5">
      <c r="A16" s="22">
        <v>8</v>
      </c>
      <c r="B16" s="27" t="s">
        <v>40</v>
      </c>
      <c r="C16" s="30">
        <v>27</v>
      </c>
      <c r="D16" s="25" t="s">
        <v>5</v>
      </c>
      <c r="E16" s="31" t="s">
        <v>41</v>
      </c>
      <c r="F16" s="63">
        <v>0.7539930555555556</v>
      </c>
      <c r="G16" s="64">
        <f t="shared" si="0"/>
        <v>0.056076388888888995</v>
      </c>
      <c r="H16" s="54"/>
      <c r="I16" s="53">
        <v>12</v>
      </c>
      <c r="J16" s="81">
        <v>9</v>
      </c>
      <c r="K16" s="53">
        <v>5</v>
      </c>
      <c r="L16" s="53">
        <v>8</v>
      </c>
      <c r="M16" s="81">
        <v>34</v>
      </c>
      <c r="N16" s="11"/>
      <c r="O16" s="138"/>
    </row>
    <row r="17" spans="1:15" ht="16.5">
      <c r="A17" s="22">
        <v>9</v>
      </c>
      <c r="B17" s="23" t="s">
        <v>13</v>
      </c>
      <c r="C17" s="24">
        <v>8</v>
      </c>
      <c r="D17" s="25" t="s">
        <v>5</v>
      </c>
      <c r="E17" s="26" t="s">
        <v>14</v>
      </c>
      <c r="F17" s="63">
        <v>0.7541666666666668</v>
      </c>
      <c r="G17" s="64">
        <f t="shared" si="0"/>
        <v>0.05625000000000013</v>
      </c>
      <c r="H17" s="54"/>
      <c r="I17" s="53">
        <v>6</v>
      </c>
      <c r="J17" s="81">
        <v>6</v>
      </c>
      <c r="K17" s="53">
        <v>15</v>
      </c>
      <c r="L17" s="53">
        <v>9</v>
      </c>
      <c r="M17" s="81">
        <v>36</v>
      </c>
      <c r="N17" s="11"/>
      <c r="O17" s="138"/>
    </row>
    <row r="18" spans="1:15" ht="16.5">
      <c r="A18" s="22">
        <v>10</v>
      </c>
      <c r="B18" s="23" t="s">
        <v>25</v>
      </c>
      <c r="C18" s="24">
        <v>15</v>
      </c>
      <c r="D18" s="25" t="s">
        <v>5</v>
      </c>
      <c r="E18" s="26" t="s">
        <v>26</v>
      </c>
      <c r="F18" s="63">
        <v>0.754375</v>
      </c>
      <c r="G18" s="64">
        <f t="shared" si="0"/>
        <v>0.05645833333333339</v>
      </c>
      <c r="H18" s="54"/>
      <c r="I18" s="53">
        <v>11</v>
      </c>
      <c r="J18" s="81">
        <v>7</v>
      </c>
      <c r="K18" s="53">
        <v>11</v>
      </c>
      <c r="L18" s="53">
        <v>10</v>
      </c>
      <c r="M18" s="81">
        <v>39</v>
      </c>
      <c r="N18" s="11"/>
      <c r="O18" s="138"/>
    </row>
    <row r="19" spans="1:15" ht="16.5">
      <c r="A19" s="22">
        <v>11</v>
      </c>
      <c r="B19" s="23" t="s">
        <v>11</v>
      </c>
      <c r="C19" s="24">
        <v>6</v>
      </c>
      <c r="D19" s="25" t="s">
        <v>5</v>
      </c>
      <c r="E19" s="26" t="s">
        <v>12</v>
      </c>
      <c r="F19" s="131">
        <v>0.7544675925925927</v>
      </c>
      <c r="G19" s="64">
        <f t="shared" si="0"/>
        <v>0.05655092592592603</v>
      </c>
      <c r="H19" s="54"/>
      <c r="I19" s="58">
        <v>17</v>
      </c>
      <c r="J19" s="81">
        <v>16</v>
      </c>
      <c r="K19" s="53">
        <v>9</v>
      </c>
      <c r="L19" s="53">
        <v>11</v>
      </c>
      <c r="M19" s="81">
        <v>53</v>
      </c>
      <c r="N19" s="11"/>
      <c r="O19" s="138"/>
    </row>
    <row r="20" spans="1:15" ht="16.5">
      <c r="A20" s="22">
        <v>12</v>
      </c>
      <c r="B20" s="28" t="s">
        <v>34</v>
      </c>
      <c r="C20" s="30">
        <v>22</v>
      </c>
      <c r="D20" s="25" t="s">
        <v>5</v>
      </c>
      <c r="E20" s="31" t="s">
        <v>68</v>
      </c>
      <c r="F20" s="63">
        <v>0.7546527777777778</v>
      </c>
      <c r="G20" s="64">
        <f t="shared" si="0"/>
        <v>0.05673611111111121</v>
      </c>
      <c r="H20" s="54"/>
      <c r="I20" s="53">
        <v>4</v>
      </c>
      <c r="J20" s="81">
        <v>4</v>
      </c>
      <c r="K20" s="53">
        <v>10</v>
      </c>
      <c r="L20" s="53">
        <v>12</v>
      </c>
      <c r="M20" s="81">
        <v>30</v>
      </c>
      <c r="N20" s="11"/>
      <c r="O20" s="138"/>
    </row>
    <row r="21" spans="1:15" ht="16.5">
      <c r="A21" s="22">
        <v>13</v>
      </c>
      <c r="B21" s="28" t="s">
        <v>9</v>
      </c>
      <c r="C21" s="24">
        <v>5</v>
      </c>
      <c r="D21" s="25" t="s">
        <v>5</v>
      </c>
      <c r="E21" s="26" t="s">
        <v>10</v>
      </c>
      <c r="F21" s="63">
        <v>0.7550694444444445</v>
      </c>
      <c r="G21" s="64">
        <f t="shared" si="0"/>
        <v>0.05715277777777783</v>
      </c>
      <c r="H21" s="54"/>
      <c r="I21" s="53">
        <v>7</v>
      </c>
      <c r="J21" s="81">
        <v>12</v>
      </c>
      <c r="K21" s="53">
        <v>7</v>
      </c>
      <c r="L21" s="53">
        <v>13</v>
      </c>
      <c r="M21" s="81">
        <v>39</v>
      </c>
      <c r="N21" s="11"/>
      <c r="O21" s="138"/>
    </row>
    <row r="22" spans="1:15" ht="16.5">
      <c r="A22" s="22">
        <v>14</v>
      </c>
      <c r="B22" s="23" t="s">
        <v>32</v>
      </c>
      <c r="C22" s="24">
        <v>19</v>
      </c>
      <c r="D22" s="25" t="s">
        <v>5</v>
      </c>
      <c r="E22" s="26" t="s">
        <v>33</v>
      </c>
      <c r="F22" s="63">
        <v>0.7556828703703703</v>
      </c>
      <c r="G22" s="64">
        <f t="shared" si="0"/>
        <v>0.05776620370370367</v>
      </c>
      <c r="H22" s="54"/>
      <c r="I22" s="53">
        <v>8</v>
      </c>
      <c r="J22" s="81">
        <v>3</v>
      </c>
      <c r="K22" s="53">
        <v>12</v>
      </c>
      <c r="L22" s="53">
        <v>14</v>
      </c>
      <c r="M22" s="81">
        <v>37</v>
      </c>
      <c r="N22" s="11"/>
      <c r="O22" s="138"/>
    </row>
    <row r="23" spans="1:15" ht="16.5">
      <c r="A23" s="22">
        <v>15</v>
      </c>
      <c r="B23" s="28" t="s">
        <v>35</v>
      </c>
      <c r="C23" s="30">
        <v>23</v>
      </c>
      <c r="D23" s="25" t="s">
        <v>5</v>
      </c>
      <c r="E23" s="31" t="s">
        <v>36</v>
      </c>
      <c r="F23" s="63">
        <v>0.7560648148148149</v>
      </c>
      <c r="G23" s="64">
        <f t="shared" si="0"/>
        <v>0.05814814814814828</v>
      </c>
      <c r="H23" s="54"/>
      <c r="I23" s="53">
        <v>9</v>
      </c>
      <c r="J23" s="81">
        <v>14</v>
      </c>
      <c r="K23" s="53">
        <v>13</v>
      </c>
      <c r="L23" s="53">
        <v>15</v>
      </c>
      <c r="M23" s="81">
        <v>51</v>
      </c>
      <c r="N23" s="11"/>
      <c r="O23" s="138"/>
    </row>
    <row r="24" spans="1:15" ht="16.5">
      <c r="A24" s="22">
        <v>16</v>
      </c>
      <c r="B24" s="28" t="s">
        <v>42</v>
      </c>
      <c r="C24" s="30" t="s">
        <v>43</v>
      </c>
      <c r="D24" s="25" t="s">
        <v>5</v>
      </c>
      <c r="E24" s="31" t="s">
        <v>44</v>
      </c>
      <c r="F24" s="63">
        <v>0.7564814814814814</v>
      </c>
      <c r="G24" s="64">
        <f t="shared" si="0"/>
        <v>0.05856481481481479</v>
      </c>
      <c r="H24" s="54"/>
      <c r="I24" s="53"/>
      <c r="J24" s="81"/>
      <c r="K24" s="53"/>
      <c r="L24" s="53"/>
      <c r="M24" s="81"/>
      <c r="N24" s="11"/>
      <c r="O24" s="138"/>
    </row>
    <row r="25" spans="1:15" ht="16.5">
      <c r="A25" s="22">
        <v>17</v>
      </c>
      <c r="B25" s="72" t="s">
        <v>15</v>
      </c>
      <c r="C25" s="73">
        <v>9</v>
      </c>
      <c r="D25" s="25" t="s">
        <v>5</v>
      </c>
      <c r="E25" s="74" t="s">
        <v>16</v>
      </c>
      <c r="F25" s="63">
        <v>0.7567476851851852</v>
      </c>
      <c r="G25" s="64">
        <f t="shared" si="0"/>
        <v>0.058831018518518574</v>
      </c>
      <c r="H25" s="54"/>
      <c r="I25" s="53">
        <v>21</v>
      </c>
      <c r="J25" s="81">
        <v>8</v>
      </c>
      <c r="K25" s="53">
        <v>17</v>
      </c>
      <c r="L25" s="53">
        <v>16</v>
      </c>
      <c r="M25" s="81">
        <v>62</v>
      </c>
      <c r="N25" s="11"/>
      <c r="O25" s="138"/>
    </row>
    <row r="26" spans="1:15" ht="16.5">
      <c r="A26" s="22">
        <v>18</v>
      </c>
      <c r="B26" s="35" t="s">
        <v>4</v>
      </c>
      <c r="C26" s="24">
        <v>2</v>
      </c>
      <c r="D26" s="25" t="s">
        <v>5</v>
      </c>
      <c r="E26" s="26" t="s">
        <v>6</v>
      </c>
      <c r="F26" s="63">
        <v>0.7570949074074074</v>
      </c>
      <c r="G26" s="64">
        <f t="shared" si="0"/>
        <v>0.05917824074074074</v>
      </c>
      <c r="H26" s="54"/>
      <c r="I26" s="53">
        <v>16</v>
      </c>
      <c r="J26" s="81">
        <v>13</v>
      </c>
      <c r="K26" s="53">
        <v>19</v>
      </c>
      <c r="L26" s="53">
        <v>17</v>
      </c>
      <c r="M26" s="81">
        <v>65</v>
      </c>
      <c r="N26" s="11"/>
      <c r="O26" s="138"/>
    </row>
    <row r="27" spans="1:15" ht="16.5">
      <c r="A27" s="22">
        <v>19</v>
      </c>
      <c r="B27" s="23" t="s">
        <v>21</v>
      </c>
      <c r="C27" s="24">
        <v>12</v>
      </c>
      <c r="D27" s="25" t="s">
        <v>5</v>
      </c>
      <c r="E27" s="26" t="s">
        <v>22</v>
      </c>
      <c r="F27" s="63">
        <v>0.7605439814814815</v>
      </c>
      <c r="G27" s="64">
        <f t="shared" si="0"/>
        <v>0.06262731481481487</v>
      </c>
      <c r="H27" s="54"/>
      <c r="I27" s="53">
        <v>10</v>
      </c>
      <c r="J27" s="81">
        <v>10</v>
      </c>
      <c r="K27" s="53">
        <v>20</v>
      </c>
      <c r="L27" s="53">
        <v>18</v>
      </c>
      <c r="M27" s="81">
        <v>58</v>
      </c>
      <c r="N27" s="11"/>
      <c r="O27" s="138"/>
    </row>
    <row r="28" spans="1:15" ht="16.5">
      <c r="A28" s="22">
        <v>20</v>
      </c>
      <c r="B28" s="28" t="s">
        <v>19</v>
      </c>
      <c r="C28" s="24">
        <v>11</v>
      </c>
      <c r="D28" s="25" t="s">
        <v>5</v>
      </c>
      <c r="E28" s="26" t="s">
        <v>20</v>
      </c>
      <c r="F28" s="63">
        <v>0.7609953703703703</v>
      </c>
      <c r="G28" s="64">
        <f t="shared" si="0"/>
        <v>0.06307870370370372</v>
      </c>
      <c r="H28" s="54"/>
      <c r="I28" s="53">
        <v>15</v>
      </c>
      <c r="J28" s="81">
        <v>21</v>
      </c>
      <c r="K28" s="53">
        <v>18</v>
      </c>
      <c r="L28" s="53">
        <v>19</v>
      </c>
      <c r="M28" s="81">
        <v>73</v>
      </c>
      <c r="N28" s="11"/>
      <c r="O28" s="138"/>
    </row>
    <row r="29" spans="1:15" ht="17.25" thickBot="1">
      <c r="A29" s="36">
        <v>21</v>
      </c>
      <c r="B29" s="75" t="s">
        <v>23</v>
      </c>
      <c r="C29" s="85">
        <v>13</v>
      </c>
      <c r="D29" s="39" t="s">
        <v>5</v>
      </c>
      <c r="E29" s="77" t="s">
        <v>24</v>
      </c>
      <c r="F29" s="78"/>
      <c r="G29" s="84"/>
      <c r="H29" s="79" t="s">
        <v>52</v>
      </c>
      <c r="I29" s="80">
        <v>18</v>
      </c>
      <c r="J29" s="82">
        <v>21</v>
      </c>
      <c r="K29" s="80">
        <v>16</v>
      </c>
      <c r="L29" s="80">
        <v>21</v>
      </c>
      <c r="M29" s="80">
        <v>76</v>
      </c>
      <c r="N29" s="86"/>
      <c r="O29" s="138"/>
    </row>
    <row r="30" spans="1:14" ht="15.75" thickTop="1">
      <c r="A30" s="11"/>
      <c r="B30" s="11"/>
      <c r="C30" s="11"/>
      <c r="D30" s="41"/>
      <c r="E30" s="41"/>
      <c r="F30" s="11"/>
      <c r="G30" s="11"/>
      <c r="H30" s="11"/>
      <c r="I30" s="11"/>
      <c r="J30" s="11"/>
      <c r="K30" s="11"/>
      <c r="L30" s="11"/>
      <c r="M30" s="11"/>
      <c r="N30" s="11"/>
    </row>
  </sheetData>
  <mergeCells count="13">
    <mergeCell ref="M7:M8"/>
    <mergeCell ref="I7:I8"/>
    <mergeCell ref="J7:J8"/>
    <mergeCell ref="K7:K8"/>
    <mergeCell ref="L7:L8"/>
    <mergeCell ref="F3:G3"/>
    <mergeCell ref="F4:G4"/>
    <mergeCell ref="A7:A8"/>
    <mergeCell ref="B7:B8"/>
    <mergeCell ref="C7:C8"/>
    <mergeCell ref="D7:D8"/>
    <mergeCell ref="E7:E8"/>
    <mergeCell ref="F7:H7"/>
  </mergeCells>
  <conditionalFormatting sqref="H19 H24:H26 H28:H29 G9:G29">
    <cfRule type="cellIs" priority="1" dxfId="0" operator="equal" stopIfTrue="1">
      <formula>"NULL"</formula>
    </cfRule>
  </conditionalFormatting>
  <printOptions/>
  <pageMargins left="0.984251968503937" right="0.75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42"/>
    <pageSetUpPr fitToPage="1"/>
  </sheetPr>
  <dimension ref="A1:N32"/>
  <sheetViews>
    <sheetView showGridLines="0" zoomScale="80" zoomScaleNormal="80" workbookViewId="0" topLeftCell="A1">
      <selection activeCell="A1" sqref="A1"/>
    </sheetView>
  </sheetViews>
  <sheetFormatPr defaultColWidth="9.140625" defaultRowHeight="12.75"/>
  <cols>
    <col min="1" max="1" width="4.8515625" style="11" customWidth="1"/>
    <col min="2" max="2" width="17.8515625" style="11" customWidth="1"/>
    <col min="3" max="3" width="4.7109375" style="11" bestFit="1" customWidth="1"/>
    <col min="4" max="4" width="17.28125" style="41" bestFit="1" customWidth="1"/>
    <col min="5" max="5" width="25.8515625" style="41" bestFit="1" customWidth="1"/>
    <col min="6" max="9" width="8.00390625" style="11" bestFit="1" customWidth="1"/>
    <col min="10" max="10" width="6.7109375" style="11" customWidth="1"/>
    <col min="11" max="13" width="6.28125" style="11" customWidth="1"/>
    <col min="14" max="16384" width="8.00390625" style="11" customWidth="1"/>
  </cols>
  <sheetData>
    <row r="1" spans="2:14" s="2" customFormat="1" ht="29.25">
      <c r="B1" s="1" t="s">
        <v>0</v>
      </c>
      <c r="C1" s="3"/>
      <c r="D1" s="3"/>
      <c r="E1" s="3"/>
      <c r="N1" s="4" t="s">
        <v>1</v>
      </c>
    </row>
    <row r="2" spans="1:7" s="2" customFormat="1" ht="16.5" customHeight="1">
      <c r="A2" s="5"/>
      <c r="B2" s="5"/>
      <c r="C2" s="5"/>
      <c r="D2" s="5"/>
      <c r="E2" s="5"/>
      <c r="G2" s="4"/>
    </row>
    <row r="3" spans="1:7" ht="15">
      <c r="A3" s="41" t="s">
        <v>45</v>
      </c>
      <c r="B3" s="41"/>
      <c r="C3" s="41"/>
      <c r="D3" s="8" t="s">
        <v>79</v>
      </c>
      <c r="E3" s="41" t="s">
        <v>46</v>
      </c>
      <c r="F3" s="151" t="s">
        <v>47</v>
      </c>
      <c r="G3" s="151"/>
    </row>
    <row r="4" spans="1:7" ht="16.5">
      <c r="A4" s="6" t="s">
        <v>48</v>
      </c>
      <c r="B4" s="7" t="s">
        <v>49</v>
      </c>
      <c r="C4" s="8"/>
      <c r="D4" s="9">
        <v>15</v>
      </c>
      <c r="E4" s="10">
        <v>0.4861111111111111</v>
      </c>
      <c r="F4" s="152" t="s">
        <v>50</v>
      </c>
      <c r="G4" s="152"/>
    </row>
    <row r="5" spans="1:7" ht="16.5">
      <c r="A5" s="6" t="s">
        <v>53</v>
      </c>
      <c r="B5" s="7" t="s">
        <v>103</v>
      </c>
      <c r="C5" s="8"/>
      <c r="D5" s="9">
        <v>6</v>
      </c>
      <c r="E5" s="10">
        <v>0.638888888888889</v>
      </c>
      <c r="F5" s="152" t="s">
        <v>50</v>
      </c>
      <c r="G5" s="152"/>
    </row>
    <row r="6" spans="1:7" ht="16.5">
      <c r="A6" s="6" t="s">
        <v>55</v>
      </c>
      <c r="B6" s="7" t="s">
        <v>56</v>
      </c>
      <c r="C6" s="8"/>
      <c r="D6" s="9">
        <v>16</v>
      </c>
      <c r="E6" s="10">
        <v>0.4791666666666667</v>
      </c>
      <c r="F6" s="152" t="s">
        <v>57</v>
      </c>
      <c r="G6" s="152"/>
    </row>
    <row r="7" spans="1:7" ht="15.75" customHeight="1">
      <c r="A7" s="6" t="s">
        <v>58</v>
      </c>
      <c r="B7" s="7" t="s">
        <v>104</v>
      </c>
      <c r="C7" s="8"/>
      <c r="D7" s="9">
        <v>7</v>
      </c>
      <c r="E7" s="10">
        <v>0.6979166666666666</v>
      </c>
      <c r="F7" s="152" t="s">
        <v>57</v>
      </c>
      <c r="G7" s="152"/>
    </row>
    <row r="8" spans="1:6" ht="15.75" customHeight="1">
      <c r="A8" s="6"/>
      <c r="B8" s="7"/>
      <c r="C8" s="8"/>
      <c r="D8" s="9"/>
      <c r="E8" s="10"/>
      <c r="F8" s="42"/>
    </row>
    <row r="9" spans="2:7" ht="18.75" thickBot="1">
      <c r="B9" s="43" t="s">
        <v>102</v>
      </c>
      <c r="C9" s="12"/>
      <c r="D9" s="12"/>
      <c r="E9" s="12"/>
      <c r="G9" s="44"/>
    </row>
    <row r="10" spans="1:10" ht="15.75" customHeight="1" thickTop="1">
      <c r="A10" s="145" t="s">
        <v>3</v>
      </c>
      <c r="B10" s="147" t="s">
        <v>78</v>
      </c>
      <c r="C10" s="143" t="s">
        <v>65</v>
      </c>
      <c r="D10" s="141" t="s">
        <v>66</v>
      </c>
      <c r="E10" s="139" t="s">
        <v>67</v>
      </c>
      <c r="F10" s="153" t="s">
        <v>86</v>
      </c>
      <c r="G10" s="155" t="s">
        <v>87</v>
      </c>
      <c r="H10" s="155" t="s">
        <v>89</v>
      </c>
      <c r="I10" s="153" t="s">
        <v>91</v>
      </c>
      <c r="J10" s="145" t="s">
        <v>92</v>
      </c>
    </row>
    <row r="11" spans="1:10" ht="15.75" customHeight="1" thickBot="1">
      <c r="A11" s="146"/>
      <c r="B11" s="148"/>
      <c r="C11" s="144"/>
      <c r="D11" s="142"/>
      <c r="E11" s="140"/>
      <c r="F11" s="154"/>
      <c r="G11" s="156"/>
      <c r="H11" s="156"/>
      <c r="I11" s="154"/>
      <c r="J11" s="146"/>
    </row>
    <row r="12" spans="1:10" s="27" customFormat="1" ht="18.75" customHeight="1" thickTop="1">
      <c r="A12" s="116">
        <v>1</v>
      </c>
      <c r="B12" s="117" t="s">
        <v>17</v>
      </c>
      <c r="C12" s="118">
        <v>10</v>
      </c>
      <c r="D12" s="119" t="s">
        <v>5</v>
      </c>
      <c r="E12" s="120" t="s">
        <v>18</v>
      </c>
      <c r="F12" s="121">
        <v>1</v>
      </c>
      <c r="G12" s="122">
        <v>1</v>
      </c>
      <c r="H12" s="121">
        <v>1</v>
      </c>
      <c r="I12" s="121">
        <v>1</v>
      </c>
      <c r="J12" s="122">
        <f aca="true" t="shared" si="0" ref="J12:J31">F12+G12+H12+I12</f>
        <v>4</v>
      </c>
    </row>
    <row r="13" spans="1:10" ht="18.75" customHeight="1">
      <c r="A13" s="100">
        <v>2</v>
      </c>
      <c r="B13" s="101" t="s">
        <v>39</v>
      </c>
      <c r="C13" s="102">
        <v>25</v>
      </c>
      <c r="D13" s="103" t="s">
        <v>5</v>
      </c>
      <c r="E13" s="104" t="s">
        <v>63</v>
      </c>
      <c r="F13" s="105">
        <v>3</v>
      </c>
      <c r="G13" s="106">
        <v>2</v>
      </c>
      <c r="H13" s="105">
        <v>2</v>
      </c>
      <c r="I13" s="105">
        <v>2</v>
      </c>
      <c r="J13" s="106">
        <f t="shared" si="0"/>
        <v>9</v>
      </c>
    </row>
    <row r="14" spans="1:10" ht="18.75" customHeight="1">
      <c r="A14" s="108">
        <v>3</v>
      </c>
      <c r="B14" s="123" t="s">
        <v>30</v>
      </c>
      <c r="C14" s="124">
        <v>18</v>
      </c>
      <c r="D14" s="111" t="s">
        <v>5</v>
      </c>
      <c r="E14" s="125" t="s">
        <v>31</v>
      </c>
      <c r="F14" s="113">
        <v>13</v>
      </c>
      <c r="G14" s="114">
        <v>5</v>
      </c>
      <c r="H14" s="113">
        <v>3</v>
      </c>
      <c r="I14" s="113">
        <v>4</v>
      </c>
      <c r="J14" s="114">
        <f t="shared" si="0"/>
        <v>25</v>
      </c>
    </row>
    <row r="15" spans="1:10" ht="18.75" customHeight="1">
      <c r="A15" s="22">
        <v>4</v>
      </c>
      <c r="B15" s="28" t="s">
        <v>64</v>
      </c>
      <c r="C15" s="30">
        <v>17</v>
      </c>
      <c r="D15" s="25" t="s">
        <v>5</v>
      </c>
      <c r="E15" s="31" t="s">
        <v>29</v>
      </c>
      <c r="F15" s="53">
        <v>5</v>
      </c>
      <c r="G15" s="81">
        <v>11</v>
      </c>
      <c r="H15" s="53">
        <v>4</v>
      </c>
      <c r="I15" s="53">
        <v>6</v>
      </c>
      <c r="J15" s="81">
        <f t="shared" si="0"/>
        <v>26</v>
      </c>
    </row>
    <row r="16" spans="1:10" ht="18.75" customHeight="1">
      <c r="A16" s="22">
        <v>5</v>
      </c>
      <c r="B16" s="28" t="s">
        <v>34</v>
      </c>
      <c r="C16" s="30">
        <v>22</v>
      </c>
      <c r="D16" s="25" t="s">
        <v>5</v>
      </c>
      <c r="E16" s="31" t="s">
        <v>68</v>
      </c>
      <c r="F16" s="53">
        <v>4</v>
      </c>
      <c r="G16" s="81">
        <v>4</v>
      </c>
      <c r="H16" s="53">
        <v>10</v>
      </c>
      <c r="I16" s="53">
        <v>12</v>
      </c>
      <c r="J16" s="81">
        <f t="shared" si="0"/>
        <v>30</v>
      </c>
    </row>
    <row r="17" spans="1:10" ht="18.75" customHeight="1">
      <c r="A17" s="22">
        <v>6</v>
      </c>
      <c r="B17" s="28" t="s">
        <v>40</v>
      </c>
      <c r="C17" s="30">
        <v>27</v>
      </c>
      <c r="D17" s="25" t="s">
        <v>5</v>
      </c>
      <c r="E17" s="31" t="s">
        <v>41</v>
      </c>
      <c r="F17" s="53">
        <v>12</v>
      </c>
      <c r="G17" s="81">
        <v>9</v>
      </c>
      <c r="H17" s="53">
        <v>5</v>
      </c>
      <c r="I17" s="53">
        <v>8</v>
      </c>
      <c r="J17" s="81">
        <f t="shared" si="0"/>
        <v>34</v>
      </c>
    </row>
    <row r="18" spans="1:10" ht="18.75" customHeight="1">
      <c r="A18" s="22">
        <v>7</v>
      </c>
      <c r="B18" s="55" t="s">
        <v>13</v>
      </c>
      <c r="C18" s="24">
        <v>8</v>
      </c>
      <c r="D18" s="25" t="s">
        <v>5</v>
      </c>
      <c r="E18" s="26" t="s">
        <v>14</v>
      </c>
      <c r="F18" s="53">
        <v>6</v>
      </c>
      <c r="G18" s="81">
        <v>6</v>
      </c>
      <c r="H18" s="53">
        <v>15</v>
      </c>
      <c r="I18" s="53">
        <v>9</v>
      </c>
      <c r="J18" s="81">
        <f t="shared" si="0"/>
        <v>36</v>
      </c>
    </row>
    <row r="19" spans="1:10" ht="18.75" customHeight="1">
      <c r="A19" s="22">
        <v>8</v>
      </c>
      <c r="B19" s="23" t="s">
        <v>32</v>
      </c>
      <c r="C19" s="24">
        <v>19</v>
      </c>
      <c r="D19" s="25" t="s">
        <v>5</v>
      </c>
      <c r="E19" s="26" t="s">
        <v>33</v>
      </c>
      <c r="F19" s="53">
        <v>8</v>
      </c>
      <c r="G19" s="81">
        <v>3</v>
      </c>
      <c r="H19" s="53">
        <v>12</v>
      </c>
      <c r="I19" s="53">
        <v>14</v>
      </c>
      <c r="J19" s="81">
        <f t="shared" si="0"/>
        <v>37</v>
      </c>
    </row>
    <row r="20" spans="1:10" ht="18.75" customHeight="1">
      <c r="A20" s="22">
        <v>9</v>
      </c>
      <c r="B20" s="23" t="s">
        <v>25</v>
      </c>
      <c r="C20" s="24">
        <v>15</v>
      </c>
      <c r="D20" s="25" t="s">
        <v>5</v>
      </c>
      <c r="E20" s="26" t="s">
        <v>26</v>
      </c>
      <c r="F20" s="53">
        <v>11</v>
      </c>
      <c r="G20" s="81">
        <v>7</v>
      </c>
      <c r="H20" s="53">
        <v>11</v>
      </c>
      <c r="I20" s="53">
        <v>10</v>
      </c>
      <c r="J20" s="81">
        <f t="shared" si="0"/>
        <v>39</v>
      </c>
    </row>
    <row r="21" spans="1:10" ht="18.75" customHeight="1">
      <c r="A21" s="22">
        <v>10</v>
      </c>
      <c r="B21" s="28" t="s">
        <v>9</v>
      </c>
      <c r="C21" s="24">
        <v>5</v>
      </c>
      <c r="D21" s="25" t="s">
        <v>5</v>
      </c>
      <c r="E21" s="26" t="s">
        <v>10</v>
      </c>
      <c r="F21" s="58">
        <v>7</v>
      </c>
      <c r="G21" s="81">
        <v>12</v>
      </c>
      <c r="H21" s="53">
        <v>7</v>
      </c>
      <c r="I21" s="53">
        <v>13</v>
      </c>
      <c r="J21" s="81">
        <f t="shared" si="0"/>
        <v>39</v>
      </c>
    </row>
    <row r="22" spans="1:10" ht="18.75" customHeight="1">
      <c r="A22" s="22">
        <v>11</v>
      </c>
      <c r="B22" s="23" t="s">
        <v>7</v>
      </c>
      <c r="C22" s="24">
        <v>3</v>
      </c>
      <c r="D22" s="25" t="s">
        <v>5</v>
      </c>
      <c r="E22" s="26" t="s">
        <v>8</v>
      </c>
      <c r="F22" s="53">
        <v>2</v>
      </c>
      <c r="G22" s="81">
        <v>21</v>
      </c>
      <c r="H22" s="53">
        <v>14</v>
      </c>
      <c r="I22" s="53">
        <v>3</v>
      </c>
      <c r="J22" s="81">
        <f t="shared" si="0"/>
        <v>40</v>
      </c>
    </row>
    <row r="23" spans="1:10" ht="18.75" customHeight="1">
      <c r="A23" s="22">
        <v>12</v>
      </c>
      <c r="B23" s="23" t="s">
        <v>37</v>
      </c>
      <c r="C23" s="24">
        <v>24</v>
      </c>
      <c r="D23" s="25" t="s">
        <v>5</v>
      </c>
      <c r="E23" s="26" t="s">
        <v>38</v>
      </c>
      <c r="F23" s="53">
        <v>14</v>
      </c>
      <c r="G23" s="81">
        <v>15</v>
      </c>
      <c r="H23" s="53">
        <v>8</v>
      </c>
      <c r="I23" s="53">
        <v>7</v>
      </c>
      <c r="J23" s="81">
        <f t="shared" si="0"/>
        <v>44</v>
      </c>
    </row>
    <row r="24" spans="1:10" ht="18.75" customHeight="1">
      <c r="A24" s="22">
        <v>13</v>
      </c>
      <c r="B24" s="28" t="s">
        <v>27</v>
      </c>
      <c r="C24" s="30">
        <v>16</v>
      </c>
      <c r="D24" s="25" t="s">
        <v>5</v>
      </c>
      <c r="E24" s="31" t="s">
        <v>28</v>
      </c>
      <c r="F24" s="53">
        <v>19</v>
      </c>
      <c r="G24" s="81">
        <v>21</v>
      </c>
      <c r="H24" s="53">
        <v>6</v>
      </c>
      <c r="I24" s="53">
        <v>5</v>
      </c>
      <c r="J24" s="81">
        <f t="shared" si="0"/>
        <v>51</v>
      </c>
    </row>
    <row r="25" spans="1:10" ht="18.75" customHeight="1">
      <c r="A25" s="22">
        <v>14</v>
      </c>
      <c r="B25" s="28" t="s">
        <v>35</v>
      </c>
      <c r="C25" s="30">
        <v>23</v>
      </c>
      <c r="D25" s="25" t="s">
        <v>5</v>
      </c>
      <c r="E25" s="31" t="s">
        <v>36</v>
      </c>
      <c r="F25" s="53">
        <v>9</v>
      </c>
      <c r="G25" s="81">
        <v>14</v>
      </c>
      <c r="H25" s="53">
        <v>13</v>
      </c>
      <c r="I25" s="53">
        <v>15</v>
      </c>
      <c r="J25" s="81">
        <f t="shared" si="0"/>
        <v>51</v>
      </c>
    </row>
    <row r="26" spans="1:10" ht="18.75" customHeight="1">
      <c r="A26" s="22">
        <v>15</v>
      </c>
      <c r="B26" s="23" t="s">
        <v>11</v>
      </c>
      <c r="C26" s="24">
        <v>6</v>
      </c>
      <c r="D26" s="25" t="s">
        <v>5</v>
      </c>
      <c r="E26" s="26" t="s">
        <v>12</v>
      </c>
      <c r="F26" s="53">
        <v>17</v>
      </c>
      <c r="G26" s="81">
        <v>16</v>
      </c>
      <c r="H26" s="53">
        <v>9</v>
      </c>
      <c r="I26" s="53">
        <v>11</v>
      </c>
      <c r="J26" s="81">
        <f t="shared" si="0"/>
        <v>53</v>
      </c>
    </row>
    <row r="27" spans="1:10" ht="18.75" customHeight="1">
      <c r="A27" s="22">
        <v>16</v>
      </c>
      <c r="B27" s="72" t="s">
        <v>21</v>
      </c>
      <c r="C27" s="73">
        <v>12</v>
      </c>
      <c r="D27" s="25" t="s">
        <v>5</v>
      </c>
      <c r="E27" s="74" t="s">
        <v>22</v>
      </c>
      <c r="F27" s="53">
        <v>10</v>
      </c>
      <c r="G27" s="81">
        <v>10</v>
      </c>
      <c r="H27" s="53">
        <v>20</v>
      </c>
      <c r="I27" s="53">
        <v>18</v>
      </c>
      <c r="J27" s="81">
        <f t="shared" si="0"/>
        <v>58</v>
      </c>
    </row>
    <row r="28" spans="1:10" ht="18.75" customHeight="1">
      <c r="A28" s="22">
        <v>17</v>
      </c>
      <c r="B28" s="35" t="s">
        <v>15</v>
      </c>
      <c r="C28" s="24">
        <v>9</v>
      </c>
      <c r="D28" s="25" t="s">
        <v>5</v>
      </c>
      <c r="E28" s="26" t="s">
        <v>16</v>
      </c>
      <c r="F28" s="53">
        <v>21</v>
      </c>
      <c r="G28" s="81">
        <v>8</v>
      </c>
      <c r="H28" s="53">
        <v>17</v>
      </c>
      <c r="I28" s="53">
        <v>16</v>
      </c>
      <c r="J28" s="81">
        <f t="shared" si="0"/>
        <v>62</v>
      </c>
    </row>
    <row r="29" spans="1:10" ht="18.75" customHeight="1">
      <c r="A29" s="22">
        <v>18</v>
      </c>
      <c r="B29" s="23" t="s">
        <v>4</v>
      </c>
      <c r="C29" s="24">
        <v>2</v>
      </c>
      <c r="D29" s="25" t="s">
        <v>5</v>
      </c>
      <c r="E29" s="26" t="s">
        <v>6</v>
      </c>
      <c r="F29" s="53">
        <v>16</v>
      </c>
      <c r="G29" s="81">
        <v>13</v>
      </c>
      <c r="H29" s="53">
        <v>19</v>
      </c>
      <c r="I29" s="53">
        <v>17</v>
      </c>
      <c r="J29" s="81">
        <f t="shared" si="0"/>
        <v>65</v>
      </c>
    </row>
    <row r="30" spans="1:10" ht="18.75" customHeight="1">
      <c r="A30" s="22">
        <v>19</v>
      </c>
      <c r="B30" s="28" t="s">
        <v>19</v>
      </c>
      <c r="C30" s="24">
        <v>11</v>
      </c>
      <c r="D30" s="25" t="s">
        <v>5</v>
      </c>
      <c r="E30" s="26" t="s">
        <v>20</v>
      </c>
      <c r="F30" s="53">
        <v>15</v>
      </c>
      <c r="G30" s="81">
        <v>21</v>
      </c>
      <c r="H30" s="53">
        <v>18</v>
      </c>
      <c r="I30" s="53">
        <v>19</v>
      </c>
      <c r="J30" s="81">
        <f t="shared" si="0"/>
        <v>73</v>
      </c>
    </row>
    <row r="31" spans="1:10" ht="18.75" customHeight="1">
      <c r="A31" s="126">
        <v>20</v>
      </c>
      <c r="B31" s="72" t="s">
        <v>23</v>
      </c>
      <c r="C31" s="83">
        <v>13</v>
      </c>
      <c r="D31" s="127" t="s">
        <v>5</v>
      </c>
      <c r="E31" s="74" t="s">
        <v>24</v>
      </c>
      <c r="F31" s="128">
        <v>18</v>
      </c>
      <c r="G31" s="129">
        <v>21</v>
      </c>
      <c r="H31" s="128">
        <v>16</v>
      </c>
      <c r="I31" s="128">
        <v>21</v>
      </c>
      <c r="J31" s="128">
        <f t="shared" si="0"/>
        <v>76</v>
      </c>
    </row>
    <row r="32" spans="1:11" ht="18.75" customHeight="1" thickBot="1">
      <c r="A32" s="36">
        <v>21</v>
      </c>
      <c r="B32" s="37" t="s">
        <v>42</v>
      </c>
      <c r="C32" s="38" t="s">
        <v>43</v>
      </c>
      <c r="D32" s="39" t="s">
        <v>5</v>
      </c>
      <c r="E32" s="40" t="s">
        <v>44</v>
      </c>
      <c r="F32" s="80"/>
      <c r="G32" s="82"/>
      <c r="H32" s="80"/>
      <c r="I32" s="80"/>
      <c r="J32" s="82"/>
      <c r="K32" s="86"/>
    </row>
    <row r="33" ht="15.75" thickTop="1"/>
  </sheetData>
  <mergeCells count="15">
    <mergeCell ref="F3:G3"/>
    <mergeCell ref="F7:G7"/>
    <mergeCell ref="A10:A11"/>
    <mergeCell ref="B10:B11"/>
    <mergeCell ref="C10:C11"/>
    <mergeCell ref="D10:D11"/>
    <mergeCell ref="E10:E11"/>
    <mergeCell ref="F4:G4"/>
    <mergeCell ref="F5:G5"/>
    <mergeCell ref="F6:G6"/>
    <mergeCell ref="F10:F11"/>
    <mergeCell ref="G10:G11"/>
    <mergeCell ref="J10:J11"/>
    <mergeCell ref="H10:H11"/>
    <mergeCell ref="I10:I11"/>
  </mergeCells>
  <printOptions horizontalCentered="1"/>
  <pageMargins left="0.984251968503937" right="0.75" top="0.7874015748031497" bottom="0.7874015748031497" header="0.15748031496062992" footer="0.4330708661417323"/>
  <pageSetup blackAndWhite="1" fitToHeight="1" fitToWidth="1" horizontalDpi="300" verticalDpi="300" orientation="landscape" paperSize="9" scale="75" r:id="rId1"/>
  <headerFooter alignWithMargins="0">
    <oddFooter>&amp;LBiograd,19.09.2005.&amp;C&amp;P/&amp;N&amp;RREGATNI ODBOR/&amp;"Arial,Italic"Yacht club Zadar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17.8515625" style="0" customWidth="1"/>
    <col min="3" max="3" width="4.7109375" style="0" bestFit="1" customWidth="1"/>
    <col min="4" max="4" width="17.28125" style="0" bestFit="1" customWidth="1"/>
    <col min="5" max="5" width="25.8515625" style="0" bestFit="1" customWidth="1"/>
    <col min="6" max="6" width="9.8515625" style="0" bestFit="1" customWidth="1"/>
    <col min="7" max="7" width="10.140625" style="0" bestFit="1" customWidth="1"/>
    <col min="8" max="8" width="5.28125" style="0" bestFit="1" customWidth="1"/>
    <col min="9" max="13" width="7.28125" style="0" bestFit="1" customWidth="1"/>
    <col min="14" max="14" width="6.7109375" style="0" customWidth="1"/>
    <col min="15" max="15" width="8.00390625" style="0" customWidth="1"/>
  </cols>
  <sheetData>
    <row r="1" spans="1:15" ht="29.25">
      <c r="A1" s="2"/>
      <c r="B1" s="1" t="s">
        <v>0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4" t="s">
        <v>1</v>
      </c>
    </row>
    <row r="2" spans="1:15" ht="41.25">
      <c r="A2" s="5"/>
      <c r="B2" s="5"/>
      <c r="C2" s="5"/>
      <c r="D2" s="5"/>
      <c r="E2" s="5"/>
      <c r="F2" s="2"/>
      <c r="G2" s="4"/>
      <c r="H2" s="2"/>
      <c r="I2" s="2"/>
      <c r="J2" s="2"/>
      <c r="K2" s="2"/>
      <c r="L2" s="2"/>
      <c r="M2" s="2"/>
      <c r="N2" s="2"/>
      <c r="O2" s="2"/>
    </row>
    <row r="3" spans="1:15" ht="15">
      <c r="A3" s="41" t="s">
        <v>45</v>
      </c>
      <c r="B3" s="41"/>
      <c r="C3" s="41"/>
      <c r="D3" s="8" t="s">
        <v>79</v>
      </c>
      <c r="E3" s="41" t="s">
        <v>46</v>
      </c>
      <c r="F3" s="151" t="s">
        <v>47</v>
      </c>
      <c r="G3" s="151"/>
      <c r="H3" s="11"/>
      <c r="I3" s="11"/>
      <c r="J3" s="11"/>
      <c r="K3" s="11"/>
      <c r="L3" s="11"/>
      <c r="M3" s="11"/>
      <c r="N3" s="11"/>
      <c r="O3" s="11"/>
    </row>
    <row r="4" spans="1:15" ht="16.5">
      <c r="A4" s="6" t="s">
        <v>59</v>
      </c>
      <c r="B4" s="7" t="s">
        <v>60</v>
      </c>
      <c r="C4" s="8"/>
      <c r="D4" s="9">
        <v>13</v>
      </c>
      <c r="E4" s="135">
        <v>0.4375</v>
      </c>
      <c r="F4" s="152" t="s">
        <v>61</v>
      </c>
      <c r="G4" s="152"/>
      <c r="H4" s="11"/>
      <c r="I4" s="11"/>
      <c r="J4" s="11"/>
      <c r="K4" s="11"/>
      <c r="L4" s="11"/>
      <c r="M4" s="11"/>
      <c r="N4" s="11"/>
      <c r="O4" s="11"/>
    </row>
    <row r="5" spans="1:15" ht="16.5">
      <c r="A5" s="6"/>
      <c r="B5" s="7"/>
      <c r="C5" s="8"/>
      <c r="D5" s="9"/>
      <c r="E5" s="10"/>
      <c r="F5" s="42"/>
      <c r="G5" s="11"/>
      <c r="H5" s="11"/>
      <c r="I5" s="11"/>
      <c r="J5" s="11"/>
      <c r="K5" s="11"/>
      <c r="L5" s="11"/>
      <c r="M5" s="11"/>
      <c r="N5" s="11"/>
      <c r="O5" s="11"/>
    </row>
    <row r="6" spans="1:15" ht="18.75" thickBot="1">
      <c r="A6" s="11"/>
      <c r="B6" s="43" t="s">
        <v>72</v>
      </c>
      <c r="C6" s="12"/>
      <c r="D6" s="12"/>
      <c r="E6" s="12"/>
      <c r="F6" s="11"/>
      <c r="G6" s="44"/>
      <c r="H6" s="11"/>
      <c r="I6" s="11"/>
      <c r="J6" s="11"/>
      <c r="K6" s="11"/>
      <c r="L6" s="11"/>
      <c r="M6" s="11"/>
      <c r="N6" s="11"/>
      <c r="O6" s="11"/>
    </row>
    <row r="7" spans="1:15" ht="17.25" thickTop="1">
      <c r="A7" s="145" t="s">
        <v>3</v>
      </c>
      <c r="B7" s="147" t="s">
        <v>78</v>
      </c>
      <c r="C7" s="143" t="s">
        <v>65</v>
      </c>
      <c r="D7" s="141" t="s">
        <v>66</v>
      </c>
      <c r="E7" s="139" t="s">
        <v>67</v>
      </c>
      <c r="F7" s="149" t="s">
        <v>84</v>
      </c>
      <c r="G7" s="150"/>
      <c r="H7" s="150"/>
      <c r="I7" s="153" t="s">
        <v>86</v>
      </c>
      <c r="J7" s="155" t="s">
        <v>87</v>
      </c>
      <c r="K7" s="155" t="s">
        <v>89</v>
      </c>
      <c r="L7" s="153" t="s">
        <v>91</v>
      </c>
      <c r="M7" s="153" t="s">
        <v>93</v>
      </c>
      <c r="N7" s="145" t="s">
        <v>94</v>
      </c>
      <c r="O7" s="11"/>
    </row>
    <row r="8" spans="1:15" ht="15.75" thickBot="1">
      <c r="A8" s="146"/>
      <c r="B8" s="148"/>
      <c r="C8" s="144"/>
      <c r="D8" s="142"/>
      <c r="E8" s="140"/>
      <c r="F8" s="47" t="s">
        <v>51</v>
      </c>
      <c r="G8" s="48" t="s">
        <v>100</v>
      </c>
      <c r="H8" s="49" t="s">
        <v>101</v>
      </c>
      <c r="I8" s="154"/>
      <c r="J8" s="156"/>
      <c r="K8" s="156"/>
      <c r="L8" s="154"/>
      <c r="M8" s="154"/>
      <c r="N8" s="146"/>
      <c r="O8" s="11"/>
    </row>
    <row r="9" spans="1:16" ht="17.25" thickTop="1">
      <c r="A9" s="22">
        <v>1</v>
      </c>
      <c r="B9" s="23" t="s">
        <v>17</v>
      </c>
      <c r="C9" s="24">
        <v>10</v>
      </c>
      <c r="D9" s="25" t="s">
        <v>5</v>
      </c>
      <c r="E9" s="26" t="s">
        <v>18</v>
      </c>
      <c r="F9" s="63">
        <v>0.5592013888888888</v>
      </c>
      <c r="G9" s="64">
        <f>IF(F9=0,0,$F9-$E$4)</f>
        <v>0.12170138888888882</v>
      </c>
      <c r="H9" s="52"/>
      <c r="I9" s="53">
        <v>1</v>
      </c>
      <c r="J9" s="81">
        <v>1</v>
      </c>
      <c r="K9" s="53">
        <v>1</v>
      </c>
      <c r="L9" s="53">
        <v>1</v>
      </c>
      <c r="M9" s="87">
        <v>1</v>
      </c>
      <c r="N9" s="81">
        <v>5</v>
      </c>
      <c r="O9" s="27"/>
      <c r="P9" s="138"/>
    </row>
    <row r="10" spans="1:16" ht="16.5">
      <c r="A10" s="22">
        <v>2</v>
      </c>
      <c r="B10" s="28" t="s">
        <v>40</v>
      </c>
      <c r="C10" s="30">
        <v>27</v>
      </c>
      <c r="D10" s="25" t="s">
        <v>5</v>
      </c>
      <c r="E10" s="31" t="s">
        <v>41</v>
      </c>
      <c r="F10" s="63">
        <v>0.569675925925926</v>
      </c>
      <c r="G10" s="64">
        <f aca="true" t="shared" si="0" ref="G10:G27">IF(F10=0,0,$F10-$E$4)</f>
        <v>0.13217592592592597</v>
      </c>
      <c r="H10" s="54"/>
      <c r="I10" s="53">
        <v>12</v>
      </c>
      <c r="J10" s="81">
        <v>9</v>
      </c>
      <c r="K10" s="53">
        <v>5</v>
      </c>
      <c r="L10" s="53">
        <v>8</v>
      </c>
      <c r="M10" s="87">
        <v>2</v>
      </c>
      <c r="N10" s="81">
        <v>36</v>
      </c>
      <c r="O10" s="11"/>
      <c r="P10" s="138"/>
    </row>
    <row r="11" spans="1:16" ht="16.5">
      <c r="A11" s="22">
        <v>3</v>
      </c>
      <c r="B11" s="23" t="s">
        <v>39</v>
      </c>
      <c r="C11" s="24">
        <v>25</v>
      </c>
      <c r="D11" s="25" t="s">
        <v>5</v>
      </c>
      <c r="E11" s="26" t="s">
        <v>63</v>
      </c>
      <c r="F11" s="63">
        <v>0.59375</v>
      </c>
      <c r="G11" s="64">
        <f t="shared" si="0"/>
        <v>0.15625</v>
      </c>
      <c r="H11" s="54"/>
      <c r="I11" s="53">
        <v>3</v>
      </c>
      <c r="J11" s="81">
        <v>2</v>
      </c>
      <c r="K11" s="53">
        <v>2</v>
      </c>
      <c r="L11" s="53">
        <v>2</v>
      </c>
      <c r="M11" s="87">
        <v>3</v>
      </c>
      <c r="N11" s="81">
        <v>12</v>
      </c>
      <c r="O11" s="11"/>
      <c r="P11" s="138"/>
    </row>
    <row r="12" spans="1:16" ht="16.5">
      <c r="A12" s="22">
        <v>4</v>
      </c>
      <c r="B12" s="23" t="s">
        <v>11</v>
      </c>
      <c r="C12" s="24">
        <v>6</v>
      </c>
      <c r="D12" s="25" t="s">
        <v>5</v>
      </c>
      <c r="E12" s="26" t="s">
        <v>12</v>
      </c>
      <c r="F12" s="63">
        <v>0.6003703703703703</v>
      </c>
      <c r="G12" s="64">
        <f t="shared" si="0"/>
        <v>0.16287037037037033</v>
      </c>
      <c r="H12" s="54"/>
      <c r="I12" s="53">
        <v>17</v>
      </c>
      <c r="J12" s="81">
        <v>16</v>
      </c>
      <c r="K12" s="53">
        <v>9</v>
      </c>
      <c r="L12" s="53">
        <v>11</v>
      </c>
      <c r="M12" s="87">
        <v>4</v>
      </c>
      <c r="N12" s="81">
        <v>57</v>
      </c>
      <c r="O12" s="11"/>
      <c r="P12" s="138"/>
    </row>
    <row r="13" spans="1:16" ht="16.5">
      <c r="A13" s="22">
        <v>5</v>
      </c>
      <c r="B13" s="23" t="s">
        <v>13</v>
      </c>
      <c r="C13" s="24">
        <v>8</v>
      </c>
      <c r="D13" s="25" t="s">
        <v>5</v>
      </c>
      <c r="E13" s="26" t="s">
        <v>14</v>
      </c>
      <c r="F13" s="63">
        <v>0.6013888888888889</v>
      </c>
      <c r="G13" s="64">
        <f t="shared" si="0"/>
        <v>0.16388888888888886</v>
      </c>
      <c r="H13" s="54"/>
      <c r="I13" s="53">
        <v>6</v>
      </c>
      <c r="J13" s="81">
        <v>6</v>
      </c>
      <c r="K13" s="53">
        <v>15</v>
      </c>
      <c r="L13" s="53">
        <v>9</v>
      </c>
      <c r="M13" s="87">
        <v>5</v>
      </c>
      <c r="N13" s="81">
        <v>41</v>
      </c>
      <c r="O13" s="11"/>
      <c r="P13" s="138"/>
    </row>
    <row r="14" spans="1:16" ht="16.5">
      <c r="A14" s="22">
        <v>6</v>
      </c>
      <c r="B14" s="28" t="s">
        <v>64</v>
      </c>
      <c r="C14" s="30">
        <v>17</v>
      </c>
      <c r="D14" s="25" t="s">
        <v>5</v>
      </c>
      <c r="E14" s="31" t="s">
        <v>29</v>
      </c>
      <c r="F14" s="63">
        <v>0.6052546296296296</v>
      </c>
      <c r="G14" s="64">
        <f t="shared" si="0"/>
        <v>0.16775462962962961</v>
      </c>
      <c r="H14" s="54"/>
      <c r="I14" s="53">
        <v>5</v>
      </c>
      <c r="J14" s="81">
        <v>11</v>
      </c>
      <c r="K14" s="53">
        <v>4</v>
      </c>
      <c r="L14" s="53">
        <v>6</v>
      </c>
      <c r="M14" s="87">
        <v>6</v>
      </c>
      <c r="N14" s="81">
        <v>32</v>
      </c>
      <c r="O14" s="11"/>
      <c r="P14" s="138"/>
    </row>
    <row r="15" spans="1:16" ht="16.5">
      <c r="A15" s="22">
        <v>7</v>
      </c>
      <c r="B15" s="23" t="s">
        <v>25</v>
      </c>
      <c r="C15" s="24">
        <v>15</v>
      </c>
      <c r="D15" s="25" t="s">
        <v>5</v>
      </c>
      <c r="E15" s="26" t="s">
        <v>26</v>
      </c>
      <c r="F15" s="63">
        <v>0.6108680555555556</v>
      </c>
      <c r="G15" s="64">
        <f t="shared" si="0"/>
        <v>0.17336805555555557</v>
      </c>
      <c r="H15" s="54"/>
      <c r="I15" s="53">
        <v>11</v>
      </c>
      <c r="J15" s="81">
        <v>7</v>
      </c>
      <c r="K15" s="53">
        <v>11</v>
      </c>
      <c r="L15" s="53">
        <v>10</v>
      </c>
      <c r="M15" s="87">
        <v>7</v>
      </c>
      <c r="N15" s="81">
        <v>46</v>
      </c>
      <c r="O15" s="11"/>
      <c r="P15" s="138"/>
    </row>
    <row r="16" spans="1:16" ht="16.5">
      <c r="A16" s="22">
        <v>8</v>
      </c>
      <c r="B16" s="55" t="s">
        <v>15</v>
      </c>
      <c r="C16" s="24">
        <v>9</v>
      </c>
      <c r="D16" s="25" t="s">
        <v>5</v>
      </c>
      <c r="E16" s="26" t="s">
        <v>16</v>
      </c>
      <c r="F16" s="63">
        <v>0.6109375</v>
      </c>
      <c r="G16" s="64">
        <f t="shared" si="0"/>
        <v>0.17343750000000002</v>
      </c>
      <c r="H16" s="54"/>
      <c r="I16" s="53">
        <v>21</v>
      </c>
      <c r="J16" s="81">
        <v>8</v>
      </c>
      <c r="K16" s="53">
        <v>17</v>
      </c>
      <c r="L16" s="53">
        <v>16</v>
      </c>
      <c r="M16" s="87">
        <v>8</v>
      </c>
      <c r="N16" s="81">
        <v>70</v>
      </c>
      <c r="O16" s="11"/>
      <c r="P16" s="138"/>
    </row>
    <row r="17" spans="1:16" ht="16.5">
      <c r="A17" s="22">
        <v>9</v>
      </c>
      <c r="B17" s="23" t="s">
        <v>32</v>
      </c>
      <c r="C17" s="24">
        <v>19</v>
      </c>
      <c r="D17" s="25" t="s">
        <v>5</v>
      </c>
      <c r="E17" s="26" t="s">
        <v>33</v>
      </c>
      <c r="F17" s="63">
        <v>0.6110648148148148</v>
      </c>
      <c r="G17" s="64">
        <f t="shared" si="0"/>
        <v>0.17356481481481478</v>
      </c>
      <c r="H17" s="54"/>
      <c r="I17" s="53">
        <v>8</v>
      </c>
      <c r="J17" s="81">
        <v>3</v>
      </c>
      <c r="K17" s="53">
        <v>12</v>
      </c>
      <c r="L17" s="53">
        <v>14</v>
      </c>
      <c r="M17" s="87">
        <v>9</v>
      </c>
      <c r="N17" s="81">
        <v>46</v>
      </c>
      <c r="O17" s="11"/>
      <c r="P17" s="138"/>
    </row>
    <row r="18" spans="1:16" ht="16.5">
      <c r="A18" s="22">
        <v>10</v>
      </c>
      <c r="B18" s="23" t="s">
        <v>23</v>
      </c>
      <c r="C18" s="29">
        <v>13</v>
      </c>
      <c r="D18" s="25" t="s">
        <v>5</v>
      </c>
      <c r="E18" s="26" t="s">
        <v>24</v>
      </c>
      <c r="F18" s="63">
        <v>0.6111574074074074</v>
      </c>
      <c r="G18" s="64">
        <f t="shared" si="0"/>
        <v>0.17365740740740743</v>
      </c>
      <c r="H18" s="54"/>
      <c r="I18" s="53">
        <v>18</v>
      </c>
      <c r="J18" s="81">
        <v>21</v>
      </c>
      <c r="K18" s="53">
        <v>16</v>
      </c>
      <c r="L18" s="53">
        <v>21</v>
      </c>
      <c r="M18" s="87">
        <v>10</v>
      </c>
      <c r="N18" s="81">
        <v>86</v>
      </c>
      <c r="O18" s="11"/>
      <c r="P18" s="138"/>
    </row>
    <row r="19" spans="1:16" ht="16.5">
      <c r="A19" s="22">
        <v>11</v>
      </c>
      <c r="B19" s="28" t="s">
        <v>35</v>
      </c>
      <c r="C19" s="30">
        <v>23</v>
      </c>
      <c r="D19" s="25" t="s">
        <v>5</v>
      </c>
      <c r="E19" s="31" t="s">
        <v>36</v>
      </c>
      <c r="F19" s="131">
        <v>0.612025462962963</v>
      </c>
      <c r="G19" s="64">
        <f t="shared" si="0"/>
        <v>0.174525462962963</v>
      </c>
      <c r="H19" s="54"/>
      <c r="I19" s="58">
        <v>9</v>
      </c>
      <c r="J19" s="81">
        <v>14</v>
      </c>
      <c r="K19" s="53">
        <v>13</v>
      </c>
      <c r="L19" s="53">
        <v>15</v>
      </c>
      <c r="M19" s="87">
        <v>11</v>
      </c>
      <c r="N19" s="81">
        <v>62</v>
      </c>
      <c r="O19" s="11"/>
      <c r="P19" s="138"/>
    </row>
    <row r="20" spans="1:16" ht="16.5">
      <c r="A20" s="22">
        <v>12</v>
      </c>
      <c r="B20" s="28" t="s">
        <v>9</v>
      </c>
      <c r="C20" s="24">
        <v>5</v>
      </c>
      <c r="D20" s="25" t="s">
        <v>5</v>
      </c>
      <c r="E20" s="26" t="s">
        <v>10</v>
      </c>
      <c r="F20" s="63">
        <v>0.6121527777777778</v>
      </c>
      <c r="G20" s="64">
        <f t="shared" si="0"/>
        <v>0.17465277777777777</v>
      </c>
      <c r="H20" s="54"/>
      <c r="I20" s="53">
        <v>7</v>
      </c>
      <c r="J20" s="81">
        <v>12</v>
      </c>
      <c r="K20" s="53">
        <v>7</v>
      </c>
      <c r="L20" s="53">
        <v>13</v>
      </c>
      <c r="M20" s="87">
        <v>12</v>
      </c>
      <c r="N20" s="81">
        <v>51</v>
      </c>
      <c r="O20" s="11"/>
      <c r="P20" s="138"/>
    </row>
    <row r="21" spans="1:16" ht="16.5">
      <c r="A21" s="22">
        <v>13</v>
      </c>
      <c r="B21" s="23" t="s">
        <v>30</v>
      </c>
      <c r="C21" s="24">
        <v>18</v>
      </c>
      <c r="D21" s="25" t="s">
        <v>5</v>
      </c>
      <c r="E21" s="26" t="s">
        <v>31</v>
      </c>
      <c r="F21" s="63">
        <v>0.6123263888888889</v>
      </c>
      <c r="G21" s="64">
        <f t="shared" si="0"/>
        <v>0.1748263888888889</v>
      </c>
      <c r="H21" s="54"/>
      <c r="I21" s="53">
        <v>13</v>
      </c>
      <c r="J21" s="81">
        <v>5</v>
      </c>
      <c r="K21" s="53">
        <v>3</v>
      </c>
      <c r="L21" s="53">
        <v>4</v>
      </c>
      <c r="M21" s="87">
        <v>13</v>
      </c>
      <c r="N21" s="81">
        <v>38</v>
      </c>
      <c r="O21" s="11"/>
      <c r="P21" s="138"/>
    </row>
    <row r="22" spans="1:16" ht="16.5">
      <c r="A22" s="22">
        <v>14</v>
      </c>
      <c r="B22" s="23" t="s">
        <v>7</v>
      </c>
      <c r="C22" s="24">
        <v>3</v>
      </c>
      <c r="D22" s="25" t="s">
        <v>5</v>
      </c>
      <c r="E22" s="26" t="s">
        <v>8</v>
      </c>
      <c r="F22" s="63">
        <v>0.6127314814814815</v>
      </c>
      <c r="G22" s="64">
        <f t="shared" si="0"/>
        <v>0.1752314814814815</v>
      </c>
      <c r="H22" s="54"/>
      <c r="I22" s="53">
        <v>2</v>
      </c>
      <c r="J22" s="81">
        <v>21</v>
      </c>
      <c r="K22" s="53">
        <v>14</v>
      </c>
      <c r="L22" s="53">
        <v>3</v>
      </c>
      <c r="M22" s="87">
        <v>14</v>
      </c>
      <c r="N22" s="81">
        <v>54</v>
      </c>
      <c r="O22" s="11"/>
      <c r="P22" s="138"/>
    </row>
    <row r="23" spans="1:16" ht="16.5">
      <c r="A23" s="22">
        <v>15</v>
      </c>
      <c r="B23" s="28" t="s">
        <v>42</v>
      </c>
      <c r="C23" s="30" t="s">
        <v>43</v>
      </c>
      <c r="D23" s="25" t="s">
        <v>5</v>
      </c>
      <c r="E23" s="31" t="s">
        <v>44</v>
      </c>
      <c r="F23" s="63">
        <v>0.6127893518518518</v>
      </c>
      <c r="G23" s="64">
        <f t="shared" si="0"/>
        <v>0.1752893518518518</v>
      </c>
      <c r="H23" s="54"/>
      <c r="I23" s="53"/>
      <c r="J23" s="81"/>
      <c r="K23" s="53"/>
      <c r="L23" s="53"/>
      <c r="M23" s="87"/>
      <c r="N23" s="81"/>
      <c r="O23" s="11"/>
      <c r="P23" s="138"/>
    </row>
    <row r="24" spans="1:16" ht="16.5">
      <c r="A24" s="22">
        <v>16</v>
      </c>
      <c r="B24" s="28" t="s">
        <v>27</v>
      </c>
      <c r="C24" s="30">
        <v>16</v>
      </c>
      <c r="D24" s="25" t="s">
        <v>5</v>
      </c>
      <c r="E24" s="31" t="s">
        <v>28</v>
      </c>
      <c r="F24" s="63">
        <v>0.6128472222222222</v>
      </c>
      <c r="G24" s="64">
        <f t="shared" si="0"/>
        <v>0.1753472222222222</v>
      </c>
      <c r="H24" s="54"/>
      <c r="I24" s="53">
        <v>19</v>
      </c>
      <c r="J24" s="81">
        <v>21</v>
      </c>
      <c r="K24" s="53">
        <v>6</v>
      </c>
      <c r="L24" s="53">
        <v>5</v>
      </c>
      <c r="M24" s="87">
        <v>15</v>
      </c>
      <c r="N24" s="81">
        <v>66</v>
      </c>
      <c r="O24" s="11"/>
      <c r="P24" s="138"/>
    </row>
    <row r="25" spans="1:16" ht="16.5">
      <c r="A25" s="22">
        <v>17</v>
      </c>
      <c r="B25" s="72" t="s">
        <v>4</v>
      </c>
      <c r="C25" s="73">
        <v>2</v>
      </c>
      <c r="D25" s="25" t="s">
        <v>5</v>
      </c>
      <c r="E25" s="74" t="s">
        <v>6</v>
      </c>
      <c r="F25" s="63">
        <v>0.6129166666666667</v>
      </c>
      <c r="G25" s="64">
        <f t="shared" si="0"/>
        <v>0.17541666666666667</v>
      </c>
      <c r="H25" s="54"/>
      <c r="I25" s="53">
        <v>16</v>
      </c>
      <c r="J25" s="81">
        <v>13</v>
      </c>
      <c r="K25" s="53">
        <v>19</v>
      </c>
      <c r="L25" s="53">
        <v>17</v>
      </c>
      <c r="M25" s="87">
        <v>16</v>
      </c>
      <c r="N25" s="81">
        <v>81</v>
      </c>
      <c r="O25" s="11"/>
      <c r="P25" s="138"/>
    </row>
    <row r="26" spans="1:16" ht="16.5">
      <c r="A26" s="22">
        <v>18</v>
      </c>
      <c r="B26" s="35" t="s">
        <v>21</v>
      </c>
      <c r="C26" s="24">
        <v>12</v>
      </c>
      <c r="D26" s="25" t="s">
        <v>5</v>
      </c>
      <c r="E26" s="26" t="s">
        <v>22</v>
      </c>
      <c r="F26" s="63">
        <v>0.6130324074074074</v>
      </c>
      <c r="G26" s="64">
        <f t="shared" si="0"/>
        <v>0.1755324074074074</v>
      </c>
      <c r="H26" s="54"/>
      <c r="I26" s="53">
        <v>10</v>
      </c>
      <c r="J26" s="81">
        <v>10</v>
      </c>
      <c r="K26" s="53">
        <v>20</v>
      </c>
      <c r="L26" s="53">
        <v>18</v>
      </c>
      <c r="M26" s="87">
        <v>17</v>
      </c>
      <c r="N26" s="81">
        <v>75</v>
      </c>
      <c r="O26" s="11"/>
      <c r="P26" s="138"/>
    </row>
    <row r="27" spans="1:16" ht="16.5">
      <c r="A27" s="22">
        <v>19</v>
      </c>
      <c r="B27" s="28" t="s">
        <v>19</v>
      </c>
      <c r="C27" s="24">
        <v>11</v>
      </c>
      <c r="D27" s="25" t="s">
        <v>5</v>
      </c>
      <c r="E27" s="26" t="s">
        <v>20</v>
      </c>
      <c r="F27" s="63">
        <v>0.6135763888888889</v>
      </c>
      <c r="G27" s="64">
        <f t="shared" si="0"/>
        <v>0.17607638888888888</v>
      </c>
      <c r="H27" s="54"/>
      <c r="I27" s="53">
        <v>15</v>
      </c>
      <c r="J27" s="81">
        <v>21</v>
      </c>
      <c r="K27" s="53">
        <v>18</v>
      </c>
      <c r="L27" s="53">
        <v>19</v>
      </c>
      <c r="M27" s="87">
        <v>18</v>
      </c>
      <c r="N27" s="81">
        <v>91</v>
      </c>
      <c r="O27" s="11"/>
      <c r="P27" s="138"/>
    </row>
    <row r="28" spans="1:16" ht="16.5">
      <c r="A28" s="22">
        <v>20</v>
      </c>
      <c r="B28" s="23" t="s">
        <v>37</v>
      </c>
      <c r="C28" s="24">
        <v>24</v>
      </c>
      <c r="D28" s="25" t="s">
        <v>5</v>
      </c>
      <c r="E28" s="26" t="s">
        <v>38</v>
      </c>
      <c r="F28" s="51"/>
      <c r="G28" s="57"/>
      <c r="H28" s="54" t="s">
        <v>54</v>
      </c>
      <c r="I28" s="53">
        <v>14</v>
      </c>
      <c r="J28" s="81">
        <v>15</v>
      </c>
      <c r="K28" s="53">
        <v>8</v>
      </c>
      <c r="L28" s="53">
        <v>7</v>
      </c>
      <c r="M28" s="87">
        <v>21</v>
      </c>
      <c r="N28" s="81">
        <v>65</v>
      </c>
      <c r="O28" s="11"/>
      <c r="P28" s="138"/>
    </row>
    <row r="29" spans="1:16" ht="17.25" thickBot="1">
      <c r="A29" s="36">
        <v>21</v>
      </c>
      <c r="B29" s="37" t="s">
        <v>34</v>
      </c>
      <c r="C29" s="38">
        <v>22</v>
      </c>
      <c r="D29" s="39" t="s">
        <v>5</v>
      </c>
      <c r="E29" s="40" t="s">
        <v>68</v>
      </c>
      <c r="F29" s="78"/>
      <c r="G29" s="84"/>
      <c r="H29" s="79" t="s">
        <v>54</v>
      </c>
      <c r="I29" s="80">
        <v>4</v>
      </c>
      <c r="J29" s="82">
        <v>4</v>
      </c>
      <c r="K29" s="80">
        <v>10</v>
      </c>
      <c r="L29" s="80">
        <v>12</v>
      </c>
      <c r="M29" s="80">
        <v>21</v>
      </c>
      <c r="N29" s="82">
        <v>51</v>
      </c>
      <c r="O29" s="86"/>
      <c r="P29" s="138"/>
    </row>
    <row r="30" spans="1:15" ht="15.75" thickTop="1">
      <c r="A30" s="11"/>
      <c r="B30" s="11"/>
      <c r="C30" s="11"/>
      <c r="D30" s="41"/>
      <c r="E30" s="41"/>
      <c r="F30" s="11"/>
      <c r="G30" s="11"/>
      <c r="H30" s="11"/>
      <c r="I30" s="11"/>
      <c r="J30" s="11"/>
      <c r="K30" s="11"/>
      <c r="L30" s="11"/>
      <c r="M30" s="11"/>
      <c r="N30" s="11"/>
      <c r="O30" s="11"/>
    </row>
  </sheetData>
  <mergeCells count="14">
    <mergeCell ref="M7:M8"/>
    <mergeCell ref="N7:N8"/>
    <mergeCell ref="I7:I8"/>
    <mergeCell ref="J7:J8"/>
    <mergeCell ref="K7:K8"/>
    <mergeCell ref="L7:L8"/>
    <mergeCell ref="F3:G3"/>
    <mergeCell ref="F4:G4"/>
    <mergeCell ref="A7:A8"/>
    <mergeCell ref="B7:B8"/>
    <mergeCell ref="C7:C8"/>
    <mergeCell ref="D7:D8"/>
    <mergeCell ref="E7:E8"/>
    <mergeCell ref="F7:H7"/>
  </mergeCells>
  <conditionalFormatting sqref="H19 H24:H26 G28:H29 G9:G27">
    <cfRule type="cellIs" priority="1" dxfId="0" operator="equal" stopIfTrue="1">
      <formula>"NULL"</formula>
    </cfRule>
  </conditionalFormatting>
  <printOptions/>
  <pageMargins left="0.984251968503937" right="0.75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workbookViewId="0" topLeftCell="A1">
      <selection activeCell="A2" sqref="A2"/>
    </sheetView>
  </sheetViews>
  <sheetFormatPr defaultColWidth="9.140625" defaultRowHeight="12.75"/>
  <cols>
    <col min="1" max="1" width="4.8515625" style="0" customWidth="1"/>
    <col min="2" max="2" width="17.8515625" style="0" customWidth="1"/>
    <col min="3" max="3" width="4.7109375" style="0" bestFit="1" customWidth="1"/>
    <col min="4" max="4" width="17.28125" style="0" bestFit="1" customWidth="1"/>
    <col min="5" max="5" width="25.8515625" style="0" bestFit="1" customWidth="1"/>
    <col min="6" max="6" width="9.8515625" style="0" bestFit="1" customWidth="1"/>
    <col min="7" max="7" width="10.140625" style="0" bestFit="1" customWidth="1"/>
    <col min="8" max="8" width="5.28125" style="0" bestFit="1" customWidth="1"/>
    <col min="9" max="14" width="7.28125" style="0" bestFit="1" customWidth="1"/>
    <col min="15" max="15" width="6.8515625" style="0" customWidth="1"/>
    <col min="16" max="16" width="8.00390625" style="0" customWidth="1"/>
  </cols>
  <sheetData>
    <row r="1" spans="1:16" ht="29.25">
      <c r="A1" s="2"/>
      <c r="B1" s="1" t="s">
        <v>0</v>
      </c>
      <c r="C1" s="3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</row>
    <row r="2" spans="1:16" ht="41.25">
      <c r="A2" s="5"/>
      <c r="B2" s="5"/>
      <c r="C2" s="5"/>
      <c r="D2" s="5"/>
      <c r="E2" s="5"/>
      <c r="F2" s="2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5">
      <c r="A3" s="41" t="s">
        <v>45</v>
      </c>
      <c r="B3" s="41"/>
      <c r="C3" s="41"/>
      <c r="D3" s="8" t="s">
        <v>79</v>
      </c>
      <c r="E3" s="41" t="s">
        <v>46</v>
      </c>
      <c r="F3" s="151" t="s">
        <v>47</v>
      </c>
      <c r="G3" s="151"/>
      <c r="H3" s="11"/>
      <c r="I3" s="11"/>
      <c r="J3" s="11"/>
      <c r="K3" s="11"/>
      <c r="L3" s="11"/>
      <c r="M3" s="11"/>
      <c r="N3" s="11"/>
      <c r="O3" s="11"/>
      <c r="P3" s="11"/>
    </row>
    <row r="4" spans="1:16" ht="16.5">
      <c r="A4" s="6" t="s">
        <v>62</v>
      </c>
      <c r="B4" s="7" t="s">
        <v>105</v>
      </c>
      <c r="C4" s="8"/>
      <c r="D4" s="9">
        <v>4</v>
      </c>
      <c r="E4" s="135">
        <v>0.6354166666666666</v>
      </c>
      <c r="F4" s="152" t="s">
        <v>61</v>
      </c>
      <c r="G4" s="152"/>
      <c r="H4" s="11"/>
      <c r="I4" s="11"/>
      <c r="J4" s="11"/>
      <c r="K4" s="11"/>
      <c r="L4" s="11"/>
      <c r="M4" s="11"/>
      <c r="N4" s="11"/>
      <c r="O4" s="11"/>
      <c r="P4" s="11"/>
    </row>
    <row r="5" spans="1:16" ht="16.5">
      <c r="A5" s="6"/>
      <c r="B5" s="7"/>
      <c r="C5" s="8"/>
      <c r="D5" s="9"/>
      <c r="E5" s="10"/>
      <c r="F5" s="42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.75" thickBot="1">
      <c r="A6" s="11"/>
      <c r="B6" s="43" t="s">
        <v>73</v>
      </c>
      <c r="C6" s="12"/>
      <c r="D6" s="12"/>
      <c r="E6" s="12"/>
      <c r="F6" s="11"/>
      <c r="G6" s="44"/>
      <c r="H6" s="11"/>
      <c r="I6" s="11"/>
      <c r="J6" s="11"/>
      <c r="K6" s="11"/>
      <c r="L6" s="11"/>
      <c r="M6" s="11"/>
      <c r="N6" s="11"/>
      <c r="O6" s="11"/>
      <c r="P6" s="11"/>
    </row>
    <row r="7" spans="1:16" ht="17.25" customHeight="1" thickTop="1">
      <c r="A7" s="145" t="s">
        <v>3</v>
      </c>
      <c r="B7" s="147" t="s">
        <v>78</v>
      </c>
      <c r="C7" s="143" t="s">
        <v>65</v>
      </c>
      <c r="D7" s="141" t="s">
        <v>66</v>
      </c>
      <c r="E7" s="139" t="s">
        <v>67</v>
      </c>
      <c r="F7" s="149" t="s">
        <v>85</v>
      </c>
      <c r="G7" s="150"/>
      <c r="H7" s="157"/>
      <c r="I7" s="153" t="s">
        <v>86</v>
      </c>
      <c r="J7" s="153" t="s">
        <v>87</v>
      </c>
      <c r="K7" s="153" t="s">
        <v>89</v>
      </c>
      <c r="L7" s="153" t="s">
        <v>91</v>
      </c>
      <c r="M7" s="153" t="s">
        <v>93</v>
      </c>
      <c r="N7" s="153" t="s">
        <v>95</v>
      </c>
      <c r="O7" s="145" t="s">
        <v>96</v>
      </c>
      <c r="P7" s="11"/>
    </row>
    <row r="8" spans="1:16" ht="15.75" customHeight="1" thickBot="1">
      <c r="A8" s="146"/>
      <c r="B8" s="148"/>
      <c r="C8" s="144"/>
      <c r="D8" s="142"/>
      <c r="E8" s="140"/>
      <c r="F8" s="47" t="s">
        <v>51</v>
      </c>
      <c r="G8" s="48" t="s">
        <v>100</v>
      </c>
      <c r="H8" s="49" t="s">
        <v>101</v>
      </c>
      <c r="I8" s="154"/>
      <c r="J8" s="154"/>
      <c r="K8" s="154"/>
      <c r="L8" s="154"/>
      <c r="M8" s="154"/>
      <c r="N8" s="154"/>
      <c r="O8" s="146"/>
      <c r="P8" s="11"/>
    </row>
    <row r="9" spans="1:16" ht="17.25" thickTop="1">
      <c r="A9" s="22">
        <v>1</v>
      </c>
      <c r="B9" s="23" t="s">
        <v>25</v>
      </c>
      <c r="C9" s="24">
        <v>15</v>
      </c>
      <c r="D9" s="25" t="s">
        <v>5</v>
      </c>
      <c r="E9" s="26" t="s">
        <v>26</v>
      </c>
      <c r="F9" s="63">
        <v>0.6964699074074074</v>
      </c>
      <c r="G9" s="64">
        <f>IF(F9=0,0,$F9-$E$4)</f>
        <v>0.06105324074074081</v>
      </c>
      <c r="H9" s="52"/>
      <c r="I9" s="53">
        <v>11</v>
      </c>
      <c r="J9" s="81">
        <v>7</v>
      </c>
      <c r="K9" s="53">
        <v>11</v>
      </c>
      <c r="L9" s="53">
        <v>10</v>
      </c>
      <c r="M9" s="87">
        <v>7</v>
      </c>
      <c r="N9" s="53">
        <v>1</v>
      </c>
      <c r="O9" s="81">
        <f>I9+J9+K9+L9+M9+N9</f>
        <v>47</v>
      </c>
      <c r="P9" s="27"/>
    </row>
    <row r="10" spans="1:16" ht="16.5">
      <c r="A10" s="22">
        <v>2</v>
      </c>
      <c r="B10" s="23" t="s">
        <v>17</v>
      </c>
      <c r="C10" s="24">
        <v>10</v>
      </c>
      <c r="D10" s="25" t="s">
        <v>5</v>
      </c>
      <c r="E10" s="26" t="s">
        <v>18</v>
      </c>
      <c r="F10" s="63">
        <v>0.697025462962963</v>
      </c>
      <c r="G10" s="64">
        <f aca="true" t="shared" si="0" ref="G10:G28">IF(F10=0,0,$F10-$E$4)</f>
        <v>0.06160879629629634</v>
      </c>
      <c r="H10" s="54"/>
      <c r="I10" s="53">
        <v>1</v>
      </c>
      <c r="J10" s="81">
        <v>1</v>
      </c>
      <c r="K10" s="53">
        <v>1</v>
      </c>
      <c r="L10" s="53">
        <v>1</v>
      </c>
      <c r="M10" s="87">
        <v>1</v>
      </c>
      <c r="N10" s="53">
        <v>2</v>
      </c>
      <c r="O10" s="81">
        <f aca="true" t="shared" si="1" ref="O10:O22">I10+J10+K10+L10+M10+N10</f>
        <v>7</v>
      </c>
      <c r="P10" s="11"/>
    </row>
    <row r="11" spans="1:16" ht="16.5">
      <c r="A11" s="22">
        <v>3</v>
      </c>
      <c r="B11" s="28" t="s">
        <v>35</v>
      </c>
      <c r="C11" s="30">
        <v>23</v>
      </c>
      <c r="D11" s="25" t="s">
        <v>5</v>
      </c>
      <c r="E11" s="31" t="s">
        <v>36</v>
      </c>
      <c r="F11" s="63">
        <v>0.7090277777777777</v>
      </c>
      <c r="G11" s="64">
        <f t="shared" si="0"/>
        <v>0.07361111111111107</v>
      </c>
      <c r="H11" s="54"/>
      <c r="I11" s="53">
        <v>9</v>
      </c>
      <c r="J11" s="81">
        <v>14</v>
      </c>
      <c r="K11" s="53">
        <v>13</v>
      </c>
      <c r="L11" s="53">
        <v>15</v>
      </c>
      <c r="M11" s="87">
        <v>11</v>
      </c>
      <c r="N11" s="53">
        <v>3</v>
      </c>
      <c r="O11" s="81">
        <f t="shared" si="1"/>
        <v>65</v>
      </c>
      <c r="P11" s="11"/>
    </row>
    <row r="12" spans="1:16" ht="16.5">
      <c r="A12" s="22">
        <v>4</v>
      </c>
      <c r="B12" s="23" t="s">
        <v>32</v>
      </c>
      <c r="C12" s="24">
        <v>19</v>
      </c>
      <c r="D12" s="25" t="s">
        <v>5</v>
      </c>
      <c r="E12" s="26" t="s">
        <v>33</v>
      </c>
      <c r="F12" s="63">
        <v>0.7104513888888889</v>
      </c>
      <c r="G12" s="64">
        <f t="shared" si="0"/>
        <v>0.0750347222222223</v>
      </c>
      <c r="H12" s="54"/>
      <c r="I12" s="53">
        <v>8</v>
      </c>
      <c r="J12" s="81">
        <v>3</v>
      </c>
      <c r="K12" s="53">
        <v>12</v>
      </c>
      <c r="L12" s="53">
        <v>14</v>
      </c>
      <c r="M12" s="87">
        <v>9</v>
      </c>
      <c r="N12" s="53">
        <v>4</v>
      </c>
      <c r="O12" s="81">
        <f t="shared" si="1"/>
        <v>50</v>
      </c>
      <c r="P12" s="11"/>
    </row>
    <row r="13" spans="1:16" ht="16.5">
      <c r="A13" s="22">
        <v>5</v>
      </c>
      <c r="B13" s="28" t="s">
        <v>9</v>
      </c>
      <c r="C13" s="24">
        <v>5</v>
      </c>
      <c r="D13" s="25" t="s">
        <v>5</v>
      </c>
      <c r="E13" s="26" t="s">
        <v>10</v>
      </c>
      <c r="F13" s="63">
        <v>0.7109259259259259</v>
      </c>
      <c r="G13" s="64">
        <f t="shared" si="0"/>
        <v>0.07550925925925922</v>
      </c>
      <c r="H13" s="54"/>
      <c r="I13" s="53">
        <v>7</v>
      </c>
      <c r="J13" s="81">
        <v>12</v>
      </c>
      <c r="K13" s="53">
        <v>7</v>
      </c>
      <c r="L13" s="53">
        <v>13</v>
      </c>
      <c r="M13" s="87">
        <v>12</v>
      </c>
      <c r="N13" s="53">
        <v>5</v>
      </c>
      <c r="O13" s="81">
        <f t="shared" si="1"/>
        <v>56</v>
      </c>
      <c r="P13" s="11"/>
    </row>
    <row r="14" spans="1:16" ht="16.5">
      <c r="A14" s="22">
        <v>6</v>
      </c>
      <c r="B14" s="28" t="s">
        <v>64</v>
      </c>
      <c r="C14" s="30">
        <v>17</v>
      </c>
      <c r="D14" s="25" t="s">
        <v>5</v>
      </c>
      <c r="E14" s="31" t="s">
        <v>29</v>
      </c>
      <c r="F14" s="63">
        <v>0.7114583333333333</v>
      </c>
      <c r="G14" s="64">
        <f t="shared" si="0"/>
        <v>0.07604166666666667</v>
      </c>
      <c r="H14" s="54"/>
      <c r="I14" s="53">
        <v>5</v>
      </c>
      <c r="J14" s="81">
        <v>11</v>
      </c>
      <c r="K14" s="53">
        <v>4</v>
      </c>
      <c r="L14" s="53">
        <v>6</v>
      </c>
      <c r="M14" s="87">
        <v>6</v>
      </c>
      <c r="N14" s="53">
        <v>6</v>
      </c>
      <c r="O14" s="81">
        <f t="shared" si="1"/>
        <v>38</v>
      </c>
      <c r="P14" s="11"/>
    </row>
    <row r="15" spans="1:16" ht="16.5">
      <c r="A15" s="22">
        <v>7</v>
      </c>
      <c r="B15" s="23" t="s">
        <v>30</v>
      </c>
      <c r="C15" s="24">
        <v>18</v>
      </c>
      <c r="D15" s="25" t="s">
        <v>5</v>
      </c>
      <c r="E15" s="26" t="s">
        <v>31</v>
      </c>
      <c r="F15" s="63">
        <v>0.7163657407407408</v>
      </c>
      <c r="G15" s="64">
        <f t="shared" si="0"/>
        <v>0.08094907407407415</v>
      </c>
      <c r="H15" s="54"/>
      <c r="I15" s="53">
        <v>13</v>
      </c>
      <c r="J15" s="81">
        <v>5</v>
      </c>
      <c r="K15" s="53">
        <v>3</v>
      </c>
      <c r="L15" s="53">
        <v>4</v>
      </c>
      <c r="M15" s="87">
        <v>13</v>
      </c>
      <c r="N15" s="53">
        <v>7</v>
      </c>
      <c r="O15" s="81">
        <f t="shared" si="1"/>
        <v>45</v>
      </c>
      <c r="P15" s="11"/>
    </row>
    <row r="16" spans="1:16" ht="16.5">
      <c r="A16" s="22">
        <v>8</v>
      </c>
      <c r="B16" s="55" t="s">
        <v>39</v>
      </c>
      <c r="C16" s="24">
        <v>25</v>
      </c>
      <c r="D16" s="25" t="s">
        <v>5</v>
      </c>
      <c r="E16" s="26" t="s">
        <v>63</v>
      </c>
      <c r="F16" s="63">
        <v>0.7174537037037036</v>
      </c>
      <c r="G16" s="64">
        <f t="shared" si="0"/>
        <v>0.08203703703703702</v>
      </c>
      <c r="H16" s="54"/>
      <c r="I16" s="53">
        <v>3</v>
      </c>
      <c r="J16" s="81">
        <v>2</v>
      </c>
      <c r="K16" s="53">
        <v>2</v>
      </c>
      <c r="L16" s="53">
        <v>2</v>
      </c>
      <c r="M16" s="87">
        <v>3</v>
      </c>
      <c r="N16" s="53">
        <v>8</v>
      </c>
      <c r="O16" s="81">
        <f t="shared" si="1"/>
        <v>20</v>
      </c>
      <c r="P16" s="11"/>
    </row>
    <row r="17" spans="1:16" ht="16.5">
      <c r="A17" s="22">
        <v>9</v>
      </c>
      <c r="B17" s="23" t="s">
        <v>11</v>
      </c>
      <c r="C17" s="24">
        <v>6</v>
      </c>
      <c r="D17" s="25" t="s">
        <v>5</v>
      </c>
      <c r="E17" s="26" t="s">
        <v>12</v>
      </c>
      <c r="F17" s="63">
        <v>0.7175</v>
      </c>
      <c r="G17" s="64">
        <f t="shared" si="0"/>
        <v>0.0820833333333334</v>
      </c>
      <c r="H17" s="54"/>
      <c r="I17" s="53">
        <v>17</v>
      </c>
      <c r="J17" s="81">
        <v>16</v>
      </c>
      <c r="K17" s="53">
        <v>9</v>
      </c>
      <c r="L17" s="53">
        <v>11</v>
      </c>
      <c r="M17" s="87">
        <v>4</v>
      </c>
      <c r="N17" s="53">
        <v>9</v>
      </c>
      <c r="O17" s="81">
        <f t="shared" si="1"/>
        <v>66</v>
      </c>
      <c r="P17" s="11"/>
    </row>
    <row r="18" spans="1:16" ht="16.5">
      <c r="A18" s="22">
        <v>10</v>
      </c>
      <c r="B18" s="23" t="s">
        <v>13</v>
      </c>
      <c r="C18" s="24">
        <v>8</v>
      </c>
      <c r="D18" s="25" t="s">
        <v>5</v>
      </c>
      <c r="E18" s="26" t="s">
        <v>14</v>
      </c>
      <c r="F18" s="63">
        <v>0.7178356481481482</v>
      </c>
      <c r="G18" s="64">
        <f t="shared" si="0"/>
        <v>0.08241898148148152</v>
      </c>
      <c r="H18" s="54"/>
      <c r="I18" s="53">
        <v>6</v>
      </c>
      <c r="J18" s="81">
        <v>6</v>
      </c>
      <c r="K18" s="53">
        <v>15</v>
      </c>
      <c r="L18" s="53">
        <v>9</v>
      </c>
      <c r="M18" s="87">
        <v>5</v>
      </c>
      <c r="N18" s="53">
        <v>10</v>
      </c>
      <c r="O18" s="81">
        <f t="shared" si="1"/>
        <v>51</v>
      </c>
      <c r="P18" s="11"/>
    </row>
    <row r="19" spans="1:16" ht="16.5">
      <c r="A19" s="22">
        <v>11</v>
      </c>
      <c r="B19" s="23" t="s">
        <v>4</v>
      </c>
      <c r="C19" s="24">
        <v>2</v>
      </c>
      <c r="D19" s="25" t="s">
        <v>5</v>
      </c>
      <c r="E19" s="26" t="s">
        <v>6</v>
      </c>
      <c r="F19" s="131">
        <v>0.7181944444444445</v>
      </c>
      <c r="G19" s="64">
        <f t="shared" si="0"/>
        <v>0.08277777777777784</v>
      </c>
      <c r="H19" s="54"/>
      <c r="I19" s="58">
        <v>16</v>
      </c>
      <c r="J19" s="81">
        <v>13</v>
      </c>
      <c r="K19" s="53">
        <v>19</v>
      </c>
      <c r="L19" s="53">
        <v>17</v>
      </c>
      <c r="M19" s="87">
        <v>16</v>
      </c>
      <c r="N19" s="53">
        <v>11</v>
      </c>
      <c r="O19" s="81">
        <f t="shared" si="1"/>
        <v>92</v>
      </c>
      <c r="P19" s="11"/>
    </row>
    <row r="20" spans="1:16" ht="16.5">
      <c r="A20" s="22">
        <v>12</v>
      </c>
      <c r="B20" s="28" t="s">
        <v>19</v>
      </c>
      <c r="C20" s="24">
        <v>11</v>
      </c>
      <c r="D20" s="25" t="s">
        <v>5</v>
      </c>
      <c r="E20" s="26" t="s">
        <v>20</v>
      </c>
      <c r="F20" s="63">
        <v>0.7182291666666667</v>
      </c>
      <c r="G20" s="64">
        <f t="shared" si="0"/>
        <v>0.08281250000000007</v>
      </c>
      <c r="H20" s="54"/>
      <c r="I20" s="53">
        <v>15</v>
      </c>
      <c r="J20" s="81">
        <v>21</v>
      </c>
      <c r="K20" s="53">
        <v>18</v>
      </c>
      <c r="L20" s="53">
        <v>19</v>
      </c>
      <c r="M20" s="87">
        <v>18</v>
      </c>
      <c r="N20" s="53">
        <v>12</v>
      </c>
      <c r="O20" s="81">
        <f t="shared" si="1"/>
        <v>103</v>
      </c>
      <c r="P20" s="11"/>
    </row>
    <row r="21" spans="1:16" ht="16.5">
      <c r="A21" s="22">
        <v>13</v>
      </c>
      <c r="B21" s="28" t="s">
        <v>27</v>
      </c>
      <c r="C21" s="30">
        <v>16</v>
      </c>
      <c r="D21" s="25" t="s">
        <v>5</v>
      </c>
      <c r="E21" s="31" t="s">
        <v>28</v>
      </c>
      <c r="F21" s="63">
        <v>0.7182407407407408</v>
      </c>
      <c r="G21" s="64">
        <f t="shared" si="0"/>
        <v>0.08282407407407422</v>
      </c>
      <c r="H21" s="54"/>
      <c r="I21" s="53">
        <v>19</v>
      </c>
      <c r="J21" s="81">
        <v>21</v>
      </c>
      <c r="K21" s="53">
        <v>6</v>
      </c>
      <c r="L21" s="53">
        <v>5</v>
      </c>
      <c r="M21" s="87">
        <v>15</v>
      </c>
      <c r="N21" s="53">
        <v>13</v>
      </c>
      <c r="O21" s="81">
        <f t="shared" si="1"/>
        <v>79</v>
      </c>
      <c r="P21" s="11"/>
    </row>
    <row r="22" spans="1:16" ht="16.5">
      <c r="A22" s="22">
        <v>14</v>
      </c>
      <c r="B22" s="23" t="s">
        <v>37</v>
      </c>
      <c r="C22" s="24">
        <v>24</v>
      </c>
      <c r="D22" s="25" t="s">
        <v>5</v>
      </c>
      <c r="E22" s="26" t="s">
        <v>38</v>
      </c>
      <c r="F22" s="63">
        <v>0.7184143518518519</v>
      </c>
      <c r="G22" s="64">
        <f t="shared" si="0"/>
        <v>0.08299768518518524</v>
      </c>
      <c r="H22" s="54"/>
      <c r="I22" s="53">
        <v>14</v>
      </c>
      <c r="J22" s="81">
        <v>15</v>
      </c>
      <c r="K22" s="53">
        <v>8</v>
      </c>
      <c r="L22" s="53">
        <v>7</v>
      </c>
      <c r="M22" s="87">
        <v>21</v>
      </c>
      <c r="N22" s="53">
        <v>14</v>
      </c>
      <c r="O22" s="81">
        <f t="shared" si="1"/>
        <v>79</v>
      </c>
      <c r="P22" s="11"/>
    </row>
    <row r="23" spans="1:16" ht="16.5">
      <c r="A23" s="22">
        <v>15</v>
      </c>
      <c r="B23" s="23" t="s">
        <v>7</v>
      </c>
      <c r="C23" s="24">
        <v>3</v>
      </c>
      <c r="D23" s="25" t="s">
        <v>5</v>
      </c>
      <c r="E23" s="26" t="s">
        <v>8</v>
      </c>
      <c r="F23" s="63">
        <v>0.7189004629629631</v>
      </c>
      <c r="G23" s="64">
        <f t="shared" si="0"/>
        <v>0.08348379629629643</v>
      </c>
      <c r="H23" s="54"/>
      <c r="I23" s="53">
        <v>2</v>
      </c>
      <c r="J23" s="81">
        <v>21</v>
      </c>
      <c r="K23" s="53">
        <v>14</v>
      </c>
      <c r="L23" s="53">
        <v>3</v>
      </c>
      <c r="M23" s="87">
        <v>14</v>
      </c>
      <c r="N23" s="53">
        <v>15</v>
      </c>
      <c r="O23" s="81">
        <f>I23+J23+K23+L23+M23+N23</f>
        <v>69</v>
      </c>
      <c r="P23" s="11"/>
    </row>
    <row r="24" spans="1:16" ht="16.5">
      <c r="A24" s="22">
        <v>16</v>
      </c>
      <c r="B24" s="28" t="s">
        <v>42</v>
      </c>
      <c r="C24" s="30" t="s">
        <v>43</v>
      </c>
      <c r="D24" s="25" t="s">
        <v>5</v>
      </c>
      <c r="E24" s="31" t="s">
        <v>44</v>
      </c>
      <c r="F24" s="63">
        <v>0.7199074074074074</v>
      </c>
      <c r="G24" s="64">
        <f t="shared" si="0"/>
        <v>0.08449074074074081</v>
      </c>
      <c r="H24" s="54"/>
      <c r="I24" s="53"/>
      <c r="J24" s="81"/>
      <c r="K24" s="53"/>
      <c r="L24" s="53"/>
      <c r="M24" s="87"/>
      <c r="N24" s="53"/>
      <c r="O24" s="81"/>
      <c r="P24" s="11"/>
    </row>
    <row r="25" spans="1:16" ht="16.5">
      <c r="A25" s="22">
        <v>17</v>
      </c>
      <c r="B25" s="32" t="s">
        <v>40</v>
      </c>
      <c r="C25" s="33">
        <v>27</v>
      </c>
      <c r="D25" s="25" t="s">
        <v>5</v>
      </c>
      <c r="E25" s="34" t="s">
        <v>41</v>
      </c>
      <c r="F25" s="63">
        <v>0.7201967592592592</v>
      </c>
      <c r="G25" s="64">
        <f t="shared" si="0"/>
        <v>0.08478009259259256</v>
      </c>
      <c r="H25" s="54"/>
      <c r="I25" s="53">
        <v>12</v>
      </c>
      <c r="J25" s="81">
        <v>9</v>
      </c>
      <c r="K25" s="53">
        <v>5</v>
      </c>
      <c r="L25" s="53">
        <v>8</v>
      </c>
      <c r="M25" s="87">
        <v>2</v>
      </c>
      <c r="N25" s="53">
        <v>16</v>
      </c>
      <c r="O25" s="81">
        <f>I25+J25+K25+L25+M25+N25</f>
        <v>52</v>
      </c>
      <c r="P25" s="11"/>
    </row>
    <row r="26" spans="1:16" ht="16.5">
      <c r="A26" s="22">
        <v>18</v>
      </c>
      <c r="B26" s="35" t="s">
        <v>15</v>
      </c>
      <c r="C26" s="24">
        <v>9</v>
      </c>
      <c r="D26" s="25" t="s">
        <v>5</v>
      </c>
      <c r="E26" s="26" t="s">
        <v>16</v>
      </c>
      <c r="F26" s="63">
        <v>0.7218981481481482</v>
      </c>
      <c r="G26" s="64">
        <f t="shared" si="0"/>
        <v>0.0864814814814816</v>
      </c>
      <c r="H26" s="54"/>
      <c r="I26" s="53">
        <v>21</v>
      </c>
      <c r="J26" s="81">
        <v>8</v>
      </c>
      <c r="K26" s="53">
        <v>17</v>
      </c>
      <c r="L26" s="53">
        <v>16</v>
      </c>
      <c r="M26" s="87">
        <v>8</v>
      </c>
      <c r="N26" s="53">
        <v>17</v>
      </c>
      <c r="O26" s="81">
        <f>I26+J26+K26+L26+M26+N26</f>
        <v>87</v>
      </c>
      <c r="P26" s="11"/>
    </row>
    <row r="27" spans="1:16" ht="16.5">
      <c r="A27" s="22">
        <v>19</v>
      </c>
      <c r="B27" s="28" t="s">
        <v>34</v>
      </c>
      <c r="C27" s="30">
        <v>22</v>
      </c>
      <c r="D27" s="25" t="s">
        <v>5</v>
      </c>
      <c r="E27" s="31" t="s">
        <v>68</v>
      </c>
      <c r="F27" s="63">
        <v>0.7230555555555555</v>
      </c>
      <c r="G27" s="64">
        <f t="shared" si="0"/>
        <v>0.08763888888888882</v>
      </c>
      <c r="H27" s="54"/>
      <c r="I27" s="53">
        <v>4</v>
      </c>
      <c r="J27" s="81">
        <v>4</v>
      </c>
      <c r="K27" s="53">
        <v>10</v>
      </c>
      <c r="L27" s="53">
        <v>12</v>
      </c>
      <c r="M27" s="87">
        <v>21</v>
      </c>
      <c r="N27" s="53">
        <v>18</v>
      </c>
      <c r="O27" s="81">
        <f>I27+J27+K27+L27+M27+N27</f>
        <v>69</v>
      </c>
      <c r="P27" s="11"/>
    </row>
    <row r="28" spans="1:16" ht="16.5">
      <c r="A28" s="22">
        <v>20</v>
      </c>
      <c r="B28" s="23" t="s">
        <v>21</v>
      </c>
      <c r="C28" s="24">
        <v>12</v>
      </c>
      <c r="D28" s="25" t="s">
        <v>5</v>
      </c>
      <c r="E28" s="26" t="s">
        <v>22</v>
      </c>
      <c r="F28" s="63">
        <v>0.7234027777777778</v>
      </c>
      <c r="G28" s="64">
        <f t="shared" si="0"/>
        <v>0.08798611111111121</v>
      </c>
      <c r="H28" s="54"/>
      <c r="I28" s="53">
        <v>10</v>
      </c>
      <c r="J28" s="81">
        <v>10</v>
      </c>
      <c r="K28" s="53">
        <v>20</v>
      </c>
      <c r="L28" s="53">
        <v>18</v>
      </c>
      <c r="M28" s="87">
        <v>17</v>
      </c>
      <c r="N28" s="53">
        <v>19</v>
      </c>
      <c r="O28" s="81">
        <f>I28+J28+K28+L28+M28+N28</f>
        <v>94</v>
      </c>
      <c r="P28" s="11"/>
    </row>
    <row r="29" spans="1:16" ht="17.25" thickBot="1">
      <c r="A29" s="36">
        <v>21</v>
      </c>
      <c r="B29" s="75" t="s">
        <v>23</v>
      </c>
      <c r="C29" s="85">
        <v>13</v>
      </c>
      <c r="D29" s="39" t="s">
        <v>5</v>
      </c>
      <c r="E29" s="77" t="s">
        <v>24</v>
      </c>
      <c r="F29" s="132"/>
      <c r="G29" s="137"/>
      <c r="H29" s="79" t="s">
        <v>52</v>
      </c>
      <c r="I29" s="80">
        <v>18</v>
      </c>
      <c r="J29" s="82">
        <v>21</v>
      </c>
      <c r="K29" s="80">
        <v>16</v>
      </c>
      <c r="L29" s="80">
        <v>21</v>
      </c>
      <c r="M29" s="80">
        <v>10</v>
      </c>
      <c r="N29" s="80">
        <v>21</v>
      </c>
      <c r="O29" s="80">
        <f>I29+J29+K29+L29+M29+N29</f>
        <v>107</v>
      </c>
      <c r="P29" s="11"/>
    </row>
    <row r="30" spans="1:16" ht="15.75" thickTop="1">
      <c r="A30" s="11"/>
      <c r="B30" s="11"/>
      <c r="C30" s="11"/>
      <c r="D30" s="41"/>
      <c r="E30" s="4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15">
    <mergeCell ref="M7:M8"/>
    <mergeCell ref="N7:N8"/>
    <mergeCell ref="O7:O8"/>
    <mergeCell ref="I7:I8"/>
    <mergeCell ref="J7:J8"/>
    <mergeCell ref="K7:K8"/>
    <mergeCell ref="L7:L8"/>
    <mergeCell ref="F3:G3"/>
    <mergeCell ref="F4:G4"/>
    <mergeCell ref="A7:A8"/>
    <mergeCell ref="B7:B8"/>
    <mergeCell ref="C7:C8"/>
    <mergeCell ref="D7:D8"/>
    <mergeCell ref="E7:E8"/>
    <mergeCell ref="F7:H7"/>
  </mergeCells>
  <conditionalFormatting sqref="H19 H24:H26 H28:H29 G9:G28">
    <cfRule type="cellIs" priority="1" dxfId="0" operator="equal" stopIfTrue="1">
      <formula>"NULL"</formula>
    </cfRule>
  </conditionalFormatting>
  <printOptions/>
  <pageMargins left="0.984251968503937" right="0.75" top="0.7874015748031497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Penjalov</dc:creator>
  <cp:keywords/>
  <dc:description/>
  <cp:lastModifiedBy>Petrol</cp:lastModifiedBy>
  <cp:lastPrinted>2005-11-28T14:20:18Z</cp:lastPrinted>
  <dcterms:created xsi:type="dcterms:W3CDTF">2005-09-29T06:15:54Z</dcterms:created>
  <dcterms:modified xsi:type="dcterms:W3CDTF">2005-11-28T14:20:40Z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-1397586643</vt:i4>
  </property>
  <property fmtid="{D5CDD505-2E9C-101B-9397-08002B2CF9AE}" pid="3" name="_EmailSubject">
    <vt:lpwstr>Rezultati 14.regate za prelazni pokal i neke slike</vt:lpwstr>
  </property>
  <property fmtid="{D5CDD505-2E9C-101B-9397-08002B2CF9AE}" pid="4" name="_AuthorEmail">
    <vt:lpwstr>dragomir.penjalov@zd.htnet.hr</vt:lpwstr>
  </property>
  <property fmtid="{D5CDD505-2E9C-101B-9397-08002B2CF9AE}" pid="5" name="_AuthorEmailDisplayName">
    <vt:lpwstr>Dragan Penjalov</vt:lpwstr>
  </property>
  <property fmtid="{D5CDD505-2E9C-101B-9397-08002B2CF9AE}" pid="6" name="_ReviewingToolsShownOnce">
    <vt:lpwstr/>
  </property>
</Properties>
</file>